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 activeTab="1"/>
  </bookViews>
  <sheets>
    <sheet name="2019" sheetId="1" r:id="rId1"/>
    <sheet name="2020-2021" sheetId="2" r:id="rId2"/>
  </sheets>
  <definedNames>
    <definedName name="_xlnm.Print_Area" localSheetId="1">'2020-2021'!$A$1:$G$285</definedName>
  </definedNames>
  <calcPr calcId="124519"/>
</workbook>
</file>

<file path=xl/calcChain.xml><?xml version="1.0" encoding="utf-8"?>
<calcChain xmlns="http://schemas.openxmlformats.org/spreadsheetml/2006/main">
  <c r="E153" i="1"/>
  <c r="E152"/>
  <c r="E147"/>
  <c r="E144" s="1"/>
  <c r="E149"/>
  <c r="E142"/>
  <c r="E140"/>
  <c r="E135" s="1"/>
  <c r="E136"/>
  <c r="E138"/>
  <c r="E257"/>
  <c r="E300"/>
  <c r="E297"/>
  <c r="E302"/>
  <c r="G104" i="2"/>
  <c r="G102"/>
  <c r="G100"/>
  <c r="G97"/>
  <c r="F117"/>
  <c r="G117"/>
  <c r="D117"/>
  <c r="D116" s="1"/>
  <c r="F116"/>
  <c r="G116"/>
  <c r="E117"/>
  <c r="E116" s="1"/>
  <c r="E106"/>
  <c r="F114"/>
  <c r="F113" s="1"/>
  <c r="G114"/>
  <c r="D114"/>
  <c r="D113" s="1"/>
  <c r="G113"/>
  <c r="E114"/>
  <c r="E113" s="1"/>
  <c r="F106"/>
  <c r="G106"/>
  <c r="D106"/>
  <c r="F104"/>
  <c r="D104"/>
  <c r="F102"/>
  <c r="D102"/>
  <c r="F100"/>
  <c r="D100"/>
  <c r="F97"/>
  <c r="D97"/>
  <c r="F96"/>
  <c r="E104"/>
  <c r="E102"/>
  <c r="E100"/>
  <c r="E97"/>
  <c r="E244"/>
  <c r="E241"/>
  <c r="F142"/>
  <c r="G142"/>
  <c r="E142"/>
  <c r="F6"/>
  <c r="D6"/>
  <c r="D142"/>
  <c r="G17"/>
  <c r="E17"/>
  <c r="E10" s="1"/>
  <c r="E6" s="1"/>
  <c r="G13"/>
  <c r="E13"/>
  <c r="G11"/>
  <c r="G10" s="1"/>
  <c r="G6" s="1"/>
  <c r="E11"/>
  <c r="E260" i="1"/>
  <c r="E81" i="2"/>
  <c r="E87" i="1"/>
  <c r="E291"/>
  <c r="E289"/>
  <c r="E287"/>
  <c r="E284"/>
  <c r="E282"/>
  <c r="E276"/>
  <c r="E272"/>
  <c r="E270"/>
  <c r="E269" s="1"/>
  <c r="E267"/>
  <c r="E266" s="1"/>
  <c r="E265" s="1"/>
  <c r="E253"/>
  <c r="E251"/>
  <c r="E249"/>
  <c r="E304"/>
  <c r="E278"/>
  <c r="E262"/>
  <c r="E245"/>
  <c r="E244" s="1"/>
  <c r="E241"/>
  <c r="E238"/>
  <c r="E234"/>
  <c r="E230"/>
  <c r="E229" s="1"/>
  <c r="E156"/>
  <c r="F273" i="2"/>
  <c r="G273"/>
  <c r="G268" s="1"/>
  <c r="F278"/>
  <c r="G278"/>
  <c r="G277" s="1"/>
  <c r="F277"/>
  <c r="E278"/>
  <c r="E277" s="1"/>
  <c r="F271"/>
  <c r="G271"/>
  <c r="F269"/>
  <c r="G269"/>
  <c r="F268"/>
  <c r="F244"/>
  <c r="G244"/>
  <c r="F241"/>
  <c r="F240" s="1"/>
  <c r="F239" s="1"/>
  <c r="G241"/>
  <c r="G240" s="1"/>
  <c r="G239" s="1"/>
  <c r="E273"/>
  <c r="E271"/>
  <c r="E269"/>
  <c r="F210"/>
  <c r="G210"/>
  <c r="F208"/>
  <c r="G208"/>
  <c r="F206"/>
  <c r="G206"/>
  <c r="F205"/>
  <c r="G205"/>
  <c r="F202"/>
  <c r="G202"/>
  <c r="F201"/>
  <c r="G201"/>
  <c r="F197"/>
  <c r="G197"/>
  <c r="F195"/>
  <c r="G195"/>
  <c r="F193"/>
  <c r="G193"/>
  <c r="F191"/>
  <c r="G191"/>
  <c r="F190"/>
  <c r="G190"/>
  <c r="F188"/>
  <c r="G188"/>
  <c r="F186"/>
  <c r="G186"/>
  <c r="F184"/>
  <c r="G184"/>
  <c r="F182"/>
  <c r="G182"/>
  <c r="F180"/>
  <c r="G180"/>
  <c r="F178"/>
  <c r="G178"/>
  <c r="F176"/>
  <c r="G176"/>
  <c r="F174"/>
  <c r="G174"/>
  <c r="F172"/>
  <c r="G172"/>
  <c r="F170"/>
  <c r="G170"/>
  <c r="F169"/>
  <c r="G169"/>
  <c r="F167"/>
  <c r="G167"/>
  <c r="F165"/>
  <c r="G165"/>
  <c r="F163"/>
  <c r="G163"/>
  <c r="F161"/>
  <c r="G161"/>
  <c r="F159"/>
  <c r="G159"/>
  <c r="F157"/>
  <c r="G157"/>
  <c r="F154"/>
  <c r="G154"/>
  <c r="F152"/>
  <c r="G152"/>
  <c r="F149"/>
  <c r="G149"/>
  <c r="F147"/>
  <c r="G147"/>
  <c r="F145"/>
  <c r="G145"/>
  <c r="G141" s="1"/>
  <c r="G140" s="1"/>
  <c r="F141"/>
  <c r="F140" s="1"/>
  <c r="E210"/>
  <c r="E208"/>
  <c r="E206"/>
  <c r="E202"/>
  <c r="E201" s="1"/>
  <c r="E197"/>
  <c r="E195"/>
  <c r="E193"/>
  <c r="E191"/>
  <c r="E188"/>
  <c r="E186"/>
  <c r="E184"/>
  <c r="E182"/>
  <c r="E180"/>
  <c r="E178"/>
  <c r="E176"/>
  <c r="E174"/>
  <c r="E172"/>
  <c r="E170"/>
  <c r="E169" s="1"/>
  <c r="E167"/>
  <c r="E165"/>
  <c r="E163"/>
  <c r="E161"/>
  <c r="E159"/>
  <c r="E157"/>
  <c r="E154"/>
  <c r="E152"/>
  <c r="E149"/>
  <c r="E147"/>
  <c r="E145"/>
  <c r="E14" i="1"/>
  <c r="E12"/>
  <c r="E226"/>
  <c r="E224"/>
  <c r="E222"/>
  <c r="E218"/>
  <c r="E217" s="1"/>
  <c r="E151" s="1"/>
  <c r="E215"/>
  <c r="E213"/>
  <c r="E211"/>
  <c r="E209"/>
  <c r="E207"/>
  <c r="E204"/>
  <c r="E202"/>
  <c r="E200"/>
  <c r="E198"/>
  <c r="E196"/>
  <c r="E194"/>
  <c r="E192"/>
  <c r="E190"/>
  <c r="E188"/>
  <c r="E186"/>
  <c r="E183"/>
  <c r="E180"/>
  <c r="E178"/>
  <c r="E176"/>
  <c r="E173"/>
  <c r="E171"/>
  <c r="E168"/>
  <c r="E166"/>
  <c r="E163"/>
  <c r="E161"/>
  <c r="E159"/>
  <c r="E126"/>
  <c r="E125" s="1"/>
  <c r="E123"/>
  <c r="E122" s="1"/>
  <c r="E120"/>
  <c r="E118"/>
  <c r="E111"/>
  <c r="E109"/>
  <c r="E107"/>
  <c r="E104"/>
  <c r="E99"/>
  <c r="E98" s="1"/>
  <c r="E94"/>
  <c r="E91"/>
  <c r="E84"/>
  <c r="E82"/>
  <c r="E80"/>
  <c r="E78"/>
  <c r="E67"/>
  <c r="E65"/>
  <c r="E63"/>
  <c r="E50"/>
  <c r="E47"/>
  <c r="E45"/>
  <c r="E43"/>
  <c r="E40"/>
  <c r="E39" s="1"/>
  <c r="E34"/>
  <c r="E31"/>
  <c r="E28"/>
  <c r="E26"/>
  <c r="E24"/>
  <c r="E18"/>
  <c r="E75"/>
  <c r="E73"/>
  <c r="E71"/>
  <c r="E61"/>
  <c r="E59"/>
  <c r="E57"/>
  <c r="E54"/>
  <c r="E134" l="1"/>
  <c r="E77"/>
  <c r="E256"/>
  <c r="E248"/>
  <c r="E103"/>
  <c r="E90"/>
  <c r="E53"/>
  <c r="E52" s="1"/>
  <c r="E295"/>
  <c r="G96" i="2"/>
  <c r="G95" s="1"/>
  <c r="G285" s="1"/>
  <c r="F95"/>
  <c r="D96"/>
  <c r="D95" s="1"/>
  <c r="E96"/>
  <c r="E95" s="1"/>
  <c r="E240"/>
  <c r="E239" s="1"/>
  <c r="E237" i="1"/>
  <c r="E228" s="1"/>
  <c r="E70"/>
  <c r="E69" s="1"/>
  <c r="E23"/>
  <c r="E42"/>
  <c r="E11"/>
  <c r="E268" i="2"/>
  <c r="E205"/>
  <c r="E190"/>
  <c r="E156"/>
  <c r="E141"/>
  <c r="E286" i="1"/>
  <c r="E281"/>
  <c r="E275"/>
  <c r="E255"/>
  <c r="E221"/>
  <c r="E206"/>
  <c r="E185"/>
  <c r="E170"/>
  <c r="E155"/>
  <c r="E115"/>
  <c r="E30"/>
  <c r="E6" l="1"/>
  <c r="E140" i="2"/>
  <c r="E285" s="1"/>
  <c r="E274" i="1"/>
  <c r="E102"/>
  <c r="E308" l="1"/>
</calcChain>
</file>

<file path=xl/sharedStrings.xml><?xml version="1.0" encoding="utf-8"?>
<sst xmlns="http://schemas.openxmlformats.org/spreadsheetml/2006/main" count="1451" uniqueCount="341">
  <si>
    <t>Целевая статья</t>
  </si>
  <si>
    <t>Наименование</t>
  </si>
  <si>
    <t>Вид расходов</t>
  </si>
  <si>
    <t>Сумма на 2020 год</t>
  </si>
  <si>
    <t>Сумма на 2021 год</t>
  </si>
  <si>
    <t xml:space="preserve">  Программа "Развитие образования и воспитание"</t>
  </si>
  <si>
    <t>0100000000</t>
  </si>
  <si>
    <t xml:space="preserve">    Подпрограмма "Развитие дошкольного образования"</t>
  </si>
  <si>
    <t>0110000000</t>
  </si>
  <si>
    <t>0110100000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</si>
  <si>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</si>
  <si>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</si>
  <si>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Подпрограмма "Развитие общего образования"</t>
  </si>
  <si>
    <t>0120000000</t>
  </si>
  <si>
    <t xml:space="preserve">      Оказание муниципальных услуг по реализации основных общеобразовательных программ по реализации начального и среднего (полного) общего образования</t>
  </si>
  <si>
    <t>0120100000</t>
  </si>
  <si>
    <t xml:space="preserve">        Иные бюджетные ассигнования</t>
  </si>
  <si>
    <t>800</t>
  </si>
  <si>
    <t>0120200000</t>
  </si>
  <si>
    <t xml:space="preserve">        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</si>
  <si>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</si>
  <si>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</si>
  <si>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</si>
  <si>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>0120300000</t>
  </si>
  <si>
    <t xml:space="preserve">        Социальное обеспечение и иные выплаты населению</t>
  </si>
  <si>
    <t>300</t>
  </si>
  <si>
    <t xml:space="preserve">    Подпрограмма "Дополнительное образование и воспитание детей"</t>
  </si>
  <si>
    <t>0130000000</t>
  </si>
  <si>
    <t>0130100000</t>
  </si>
  <si>
    <t>0130200000</t>
  </si>
  <si>
    <t>0131700000</t>
  </si>
  <si>
    <t xml:space="preserve">    Подпрограмма"Создание условий для реализации муниципальной программы"</t>
  </si>
  <si>
    <t>0140000000</t>
  </si>
  <si>
    <t xml:space="preserve">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Развитие образования и воспитание на 2015-2020годы</t>
  </si>
  <si>
    <t>0140100000</t>
  </si>
  <si>
    <t xml:space="preserve">      Организация бухгалтерского учета в муниципальных образовательных учреждениях, подведомственных Управлению образования</t>
  </si>
  <si>
    <t>0140200000</t>
  </si>
  <si>
    <t xml:space="preserve">    Подпрограмма "Детское и школьное питание"</t>
  </si>
  <si>
    <t>0150000000</t>
  </si>
  <si>
    <t xml:space="preserve">      Детское и школьное питание</t>
  </si>
  <si>
    <t>0150100000</t>
  </si>
  <si>
    <t xml:space="preserve">    Подпрогамма "Организация отдыха детей в каникулярное время"</t>
  </si>
  <si>
    <t>0160000000</t>
  </si>
  <si>
    <t xml:space="preserve">      Организация отдыха детей в каникулярное время</t>
  </si>
  <si>
    <t>0160100000</t>
  </si>
  <si>
    <t>0160200000</t>
  </si>
  <si>
    <t>0160300000</t>
  </si>
  <si>
    <t xml:space="preserve">  Программа "Сохранение здоровья и формирование здорового образа жизни населения"</t>
  </si>
  <si>
    <t>0200000000</t>
  </si>
  <si>
    <t xml:space="preserve">    Подпрограмма "Создание условий для развития физической культуры и спорта"</t>
  </si>
  <si>
    <t>0220000000</t>
  </si>
  <si>
    <t xml:space="preserve">      Организация и проведение физкультурно-оздоровительных и спортивных мероприятий</t>
  </si>
  <si>
    <t>0220100000</t>
  </si>
  <si>
    <t xml:space="preserve">      Внедрение Всероссийского физкультурно-спортивного комплекса ГТО</t>
  </si>
  <si>
    <t>0220300000</t>
  </si>
  <si>
    <t>0220400000</t>
  </si>
  <si>
    <t xml:space="preserve">      Оказание муниципальной услуги "Организация тренировочного процесса спортсменов высокого класса"</t>
  </si>
  <si>
    <t>0220500000</t>
  </si>
  <si>
    <t xml:space="preserve">      Спортивная подготовка по олимпийским и неолимпийским видам спорта</t>
  </si>
  <si>
    <t>0221200000</t>
  </si>
  <si>
    <t>0221300000</t>
  </si>
  <si>
    <t xml:space="preserve">  Программа "Развитие культуры"</t>
  </si>
  <si>
    <t>0300000000</t>
  </si>
  <si>
    <t xml:space="preserve">    Подпрограмма "Библиотечное обслуживание населения"</t>
  </si>
  <si>
    <t>0310000000</t>
  </si>
  <si>
    <t xml:space="preserve">      Оказание муниципальной услуги по библиотечно-информационному обслуживанию населения</t>
  </si>
  <si>
    <t>0310100000</t>
  </si>
  <si>
    <t>0310400000</t>
  </si>
  <si>
    <t xml:space="preserve">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</si>
  <si>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</si>
  <si>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Организация и проведение массовых городских мероприятий</t>
  </si>
  <si>
    <t>0320100000</t>
  </si>
  <si>
    <t xml:space="preserve">      Предоставление муниципальных  услуг (выполнение работ) муниципальными культурно - досуговыми учреждениями</t>
  </si>
  <si>
    <t>0320200000</t>
  </si>
  <si>
    <t>0320300000</t>
  </si>
  <si>
    <t>0320700000</t>
  </si>
  <si>
    <t xml:space="preserve">    Подпрограмма "Развитие местного народного творчества"</t>
  </si>
  <si>
    <t>0340000000</t>
  </si>
  <si>
    <t xml:space="preserve">      Проведение мероприятий по популяризации национальных культуры</t>
  </si>
  <si>
    <t>0340100000</t>
  </si>
  <si>
    <t xml:space="preserve">    Подпрограмма "Создание условий для реализации муниципальной программы"</t>
  </si>
  <si>
    <t>0350000000</t>
  </si>
  <si>
    <t xml:space="preserve">      Реализация установленных полномочий (функций) управления культуры, спорта и молодежной политики Администрации г. Воткинска. Организация управления Программой Развитие культуры на 2015-2020 годы</t>
  </si>
  <si>
    <t>0350100000</t>
  </si>
  <si>
    <t xml:space="preserve">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Воткинска.</t>
  </si>
  <si>
    <t>0350200000</t>
  </si>
  <si>
    <t xml:space="preserve">    Подпрограмма "Развитие туризма"</t>
  </si>
  <si>
    <t>0360000000</t>
  </si>
  <si>
    <t xml:space="preserve">      Содействие в формировании и продвижении конкурентноспособного туристического продукта</t>
  </si>
  <si>
    <t>0360200000</t>
  </si>
  <si>
    <t xml:space="preserve">  Программа "Социальная поддержка населения"</t>
  </si>
  <si>
    <t>0400000000</t>
  </si>
  <si>
    <t xml:space="preserve">    Подпрограмма "Социальная поддержка семьи и детей"</t>
  </si>
  <si>
    <t>0410000000</t>
  </si>
  <si>
    <t xml:space="preserve">      Учет (регистрация) многодетных семей</t>
  </si>
  <si>
    <t>0410100000</t>
  </si>
  <si>
    <t>0410200000</t>
  </si>
  <si>
    <t xml:space="preserve">      Устройство детей-сирот и детей, оставшихся без попечения родителей, на воспитание в семьи</t>
  </si>
  <si>
    <t>0410300000</t>
  </si>
  <si>
    <t xml:space="preserve">      Организация опеки и попечительства в отношении несовершеннолетних</t>
  </si>
  <si>
    <t>0410400000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</si>
  <si>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</si>
  <si>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</si>
  <si>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</si>
  <si>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</si>
  <si>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Другие выплаты по социальной помощи</t>
  </si>
  <si>
    <t>0420200000</t>
  </si>
  <si>
    <t xml:space="preserve">      Пенсионное обеспечение</t>
  </si>
  <si>
    <t>0420500000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</si>
  <si>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</si>
  <si>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</si>
  <si>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Реализация мероприятий по предоставлению мер социальной поддержки многодетным семьям</t>
  </si>
  <si>
    <t>0430100000</t>
  </si>
  <si>
    <t xml:space="preserve">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</si>
  <si>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</si>
  <si>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 xml:space="preserve">      Предоставление компенсации произведенных расходов в размере 30 процентов многодетным семьям</t>
  </si>
  <si>
    <t>0440300000</t>
  </si>
  <si>
    <t xml:space="preserve">  Программа "Создание условий для устойчивого экономического развития"</t>
  </si>
  <si>
    <t>0500000000</t>
  </si>
  <si>
    <t xml:space="preserve">    Подпрограмма "Создание условий для развития предпринимательства"</t>
  </si>
  <si>
    <t>0520000000</t>
  </si>
  <si>
    <t xml:space="preserve">      Финасовая, имущественная поддержка малого и среднего предпринимательства</t>
  </si>
  <si>
    <t>0520100000</t>
  </si>
  <si>
    <t xml:space="preserve">      Повышение конкурентоспособности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</si>
  <si>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0520200000</t>
  </si>
  <si>
    <t xml:space="preserve">  Программа "Безопасность"</t>
  </si>
  <si>
    <t>0600000000</t>
  </si>
  <si>
    <t xml:space="preserve">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</si>
  <si>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</si>
  <si>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</si>
  <si>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</si>
  <si>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 xml:space="preserve">      Проведение дератизации и акарицидных обработок территории</t>
  </si>
  <si>
    <t>0610700000</t>
  </si>
  <si>
    <t xml:space="preserve">      Оказание муниципальных услуг (работ)</t>
  </si>
  <si>
    <t>0610800000</t>
  </si>
  <si>
    <t xml:space="preserve">    Подпрограмма "Профилактика правонарушений"</t>
  </si>
  <si>
    <t>0620000000</t>
  </si>
  <si>
    <t xml:space="preserve">      Создание общественных добровольных формирований по охране правопорядка</t>
  </si>
  <si>
    <t>0620300000</t>
  </si>
  <si>
    <t xml:space="preserve">      Профилактика правонарушений среди несовершеннолетних</t>
  </si>
  <si>
    <t>0620500000</t>
  </si>
  <si>
    <t xml:space="preserve">      Повышение эффективности работы по борьбе с преступностью на территории города</t>
  </si>
  <si>
    <t>0620800000</t>
  </si>
  <si>
    <t xml:space="preserve">  Программа "Содержание и развитие городского хозяйства"</t>
  </si>
  <si>
    <t>0700000000</t>
  </si>
  <si>
    <t xml:space="preserve">    Подпрограмма "Содержание и развитие жилищного хозяйства"</t>
  </si>
  <si>
    <t>0720000000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</si>
  <si>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</si>
  <si>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0720600000</t>
  </si>
  <si>
    <t xml:space="preserve">      Участие в разработке и реализации региональной программы капитального ремонта общего имущества в многоквартирных домах</t>
  </si>
  <si>
    <t>0720800000</t>
  </si>
  <si>
    <t xml:space="preserve">      Содержание и  ремонт муниципального жилищного фонда</t>
  </si>
  <si>
    <t>0720900000</t>
  </si>
  <si>
    <t xml:space="preserve">      Осуществление муниципального жилищного контроля</t>
  </si>
  <si>
    <t>0721200000</t>
  </si>
  <si>
    <t xml:space="preserve">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</si>
  <si>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>0721300000</t>
  </si>
  <si>
    <t>0721900000</t>
  </si>
  <si>
    <t xml:space="preserve">    Подпрограмма "Содержание и развитие коммунальной инфраструктуры"</t>
  </si>
  <si>
    <t>0730000000</t>
  </si>
  <si>
    <t xml:space="preserve">      Реализация мероприятий в сфере теплоснабжения</t>
  </si>
  <si>
    <t>0730100000</t>
  </si>
  <si>
    <t xml:space="preserve">      Реализация мероприятий в сфере водоснабжения</t>
  </si>
  <si>
    <t>0730200000</t>
  </si>
  <si>
    <t xml:space="preserve">      Реализация мероприятий в сфере газоснабжения</t>
  </si>
  <si>
    <t>0730500000</t>
  </si>
  <si>
    <t xml:space="preserve">      Организация подготовки городского хозяйства к осенне-зимнему периоду</t>
  </si>
  <si>
    <t>0730600000</t>
  </si>
  <si>
    <t xml:space="preserve">      Строительство и реконструкция объектов коммунальной инфраструктуры за счет бюджетных средств</t>
  </si>
  <si>
    <t>0730700000</t>
  </si>
  <si>
    <t xml:space="preserve">        Капитальные вложения в объекты государственной (муниципальной) собственности</t>
  </si>
  <si>
    <t>400</t>
  </si>
  <si>
    <t>0730800000</t>
  </si>
  <si>
    <t xml:space="preserve">    Подпрограмма "Благоустройство и охрана окружающей среды"</t>
  </si>
  <si>
    <t>0740000000</t>
  </si>
  <si>
    <t xml:space="preserve">      Организация сбора, вывоза бытовых отходов, содержание мест санкционированного сбора твердых бытовых отходов (контейнеры, туалет,свалки,содержание улиц часного сектора ,ручная уборка тротуаров, остановок, лестниц и т.д)</t>
  </si>
  <si>
    <t>0740100000</t>
  </si>
  <si>
    <t xml:space="preserve">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</si>
  <si>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</si>
  <si>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Организация содержания и благоустройства мест погребения (кладбищ)</t>
  </si>
  <si>
    <t>0740300000</t>
  </si>
  <si>
    <t xml:space="preserve">      Организация наружного освещения</t>
  </si>
  <si>
    <t>0740400000</t>
  </si>
  <si>
    <t>0740500000</t>
  </si>
  <si>
    <t>0740600000</t>
  </si>
  <si>
    <t xml:space="preserve">      Проведение городских мероприятий по санитарной очистке и благоустройству территории города</t>
  </si>
  <si>
    <t>0740900000</t>
  </si>
  <si>
    <t xml:space="preserve">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</si>
  <si>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</si>
  <si>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0741500000</t>
  </si>
  <si>
    <t>0741600000</t>
  </si>
  <si>
    <t xml:space="preserve">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</si>
  <si>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</si>
  <si>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Строительство автодорожной магистрали, обеспечивающей выезд на объездную дорогу</t>
  </si>
  <si>
    <t>0750200000</t>
  </si>
  <si>
    <t xml:space="preserve">      Приведение  дорог общего пользования в нормативное состояние</t>
  </si>
  <si>
    <t>0750400000</t>
  </si>
  <si>
    <t xml:space="preserve">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</si>
  <si>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>0750800000</t>
  </si>
  <si>
    <t xml:space="preserve">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</si>
  <si>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>0750900000</t>
  </si>
  <si>
    <t>0751500000</t>
  </si>
  <si>
    <t>0760000000</t>
  </si>
  <si>
    <t xml:space="preserve">      Обеспечение деятельности Управления (хозяйственное, материально-техническое)</t>
  </si>
  <si>
    <t>0760100000</t>
  </si>
  <si>
    <t xml:space="preserve">  Программа "Энергосбережение и повышение знергетической эффективности"</t>
  </si>
  <si>
    <t>0800000000</t>
  </si>
  <si>
    <t xml:space="preserve">      Внедрение энергоменеджмента</t>
  </si>
  <si>
    <t>0800100000</t>
  </si>
  <si>
    <t xml:space="preserve">      Реализация мероприятий на объектах организаций, оказывающих услуги теплоснабжения на территории МО "Город Воткинск"</t>
  </si>
  <si>
    <t>0800300000</t>
  </si>
  <si>
    <t xml:space="preserve">      Реализация мероприятий на объектах электросетевых организаций, оказывающих услуги по передаче электрической энергии на территории МО "Город Воткинск"</t>
  </si>
  <si>
    <t>0800500000</t>
  </si>
  <si>
    <t xml:space="preserve">  Программа "Муниципальное управление"</t>
  </si>
  <si>
    <t>0900000000</t>
  </si>
  <si>
    <t xml:space="preserve">    Подпрограмма "Организация муниципального управления"</t>
  </si>
  <si>
    <t>0910000000</t>
  </si>
  <si>
    <t>0910100000</t>
  </si>
  <si>
    <t xml:space="preserve">      Осуществление органами местного самоуправления города Воткинска переданных отдельных полномочий</t>
  </si>
  <si>
    <t>0910200000</t>
  </si>
  <si>
    <t xml:space="preserve">    Подпрограмма "Архивное дело"</t>
  </si>
  <si>
    <t>0940000000</t>
  </si>
  <si>
    <t>0940100000</t>
  </si>
  <si>
    <t xml:space="preserve">      Содержание на осуществление отдельных государственных полномочий в области архивного дела</t>
  </si>
  <si>
    <t>0940500000</t>
  </si>
  <si>
    <t xml:space="preserve">    Подпрограмма "Создание условий для государственной регистрации актов гражданского состояния"</t>
  </si>
  <si>
    <t>0950000000</t>
  </si>
  <si>
    <t xml:space="preserve">      Содержание Государственной регистрации актов гражданского состояния</t>
  </si>
  <si>
    <t>0950100000</t>
  </si>
  <si>
    <t xml:space="preserve">  Программа "Реализация молодежной политики"</t>
  </si>
  <si>
    <t>1000000000</t>
  </si>
  <si>
    <t xml:space="preserve">      Организация и осуществление мероприятияй по работе с детьми и молодежью</t>
  </si>
  <si>
    <t>1010100000</t>
  </si>
  <si>
    <t xml:space="preserve">      Оказание услуг (выполнение работ) муниципальными учреждениями в сфере молодежной политики</t>
  </si>
  <si>
    <t>1010200000</t>
  </si>
  <si>
    <t>1010300000</t>
  </si>
  <si>
    <t xml:space="preserve">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</si>
  <si>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</si>
  <si>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</si>
  <si>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</si>
  <si>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Строительство, реконструкция</t>
  </si>
  <si>
    <t>1110100000</t>
  </si>
  <si>
    <t xml:space="preserve">      Создание условий для реализации муниципальных программ</t>
  </si>
  <si>
    <t>1110300000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</si>
  <si>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</si>
  <si>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</si>
  <si>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</si>
  <si>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</si>
  <si>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>1220100000</t>
  </si>
  <si>
    <t xml:space="preserve">  Программа "Комплексные меры противодействия злоупотреблению наркотиками и их незаконному обороту"</t>
  </si>
  <si>
    <t>1300000000</t>
  </si>
  <si>
    <t xml:space="preserve">      Формирование у подростков и молодежи мотивации к ведению здорового образа жизни</t>
  </si>
  <si>
    <t>1310400000</t>
  </si>
  <si>
    <t xml:space="preserve">      Информирование населения о последствиях злоупотребления наркотическими средствами</t>
  </si>
  <si>
    <t>1310600000</t>
  </si>
  <si>
    <t xml:space="preserve">  Программа "Управление муниципальными финансами"</t>
  </si>
  <si>
    <t>1400000000</t>
  </si>
  <si>
    <t xml:space="preserve">    Подпрограмма  "Организация бюджетного процесса в муниципальном образовании "Город Воткинск"</t>
  </si>
  <si>
    <t>1410000000</t>
  </si>
  <si>
    <t>1410400000</t>
  </si>
  <si>
    <t xml:space="preserve">        Обслуживание государственного (муниципального) долга</t>
  </si>
  <si>
    <t>700</t>
  </si>
  <si>
    <t>1410500000</t>
  </si>
  <si>
    <t xml:space="preserve">    Подрограмма "Повышение эффективности расходов бюджета"</t>
  </si>
  <si>
    <t>1420000000</t>
  </si>
  <si>
    <t>1420500000</t>
  </si>
  <si>
    <t>1420700000</t>
  </si>
  <si>
    <t xml:space="preserve">  Программа "Управление муниципальным имуществом и земельными ресурсами"</t>
  </si>
  <si>
    <t>1500000000</t>
  </si>
  <si>
    <t>1500100000</t>
  </si>
  <si>
    <t>1500200000</t>
  </si>
  <si>
    <t xml:space="preserve">      Содержание Управления муниципального имущества и земельных ресурсов города Воткинска</t>
  </si>
  <si>
    <t>1500300000</t>
  </si>
  <si>
    <t xml:space="preserve">  Программа "Формирование современной городской среды" на территории муниципального образования "Город Воткинск" на 2018 - 2022 годы"</t>
  </si>
  <si>
    <t>1600000000</t>
  </si>
  <si>
    <t xml:space="preserve">  Непрограммные направления деятельности</t>
  </si>
  <si>
    <t>9900000000</t>
  </si>
  <si>
    <t>ИТОГО РАСХОДОВ</t>
  </si>
  <si>
    <t xml:space="preserve">      Предоставление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</si>
  <si>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      Организация обучения по программам дополнительного образования детей различной направленности</t>
  </si>
  <si>
    <t xml:space="preserve">      Обеспечение персонифицированного финансирования дополнительного образования детей</t>
  </si>
  <si>
    <t xml:space="preserve">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</si>
  <si>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Организация работы лагерей с дневным пребыванием</t>
  </si>
  <si>
    <t xml:space="preserve">      Разработка перспективных,текущих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</si>
  <si>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Обслуживание муниципального долга муниципального образования "Город Воткинск"</t>
  </si>
  <si>
    <t xml:space="preserve">      Реализация установленных полномочий (функций) Управления финансов Администрации города Воткинска</t>
  </si>
  <si>
    <t xml:space="preserve">      Развитие информационной системы управления финансами в муниципальном образовании "Город Воткинск"</t>
  </si>
  <si>
    <t xml:space="preserve">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</si>
  <si>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1600100000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</si>
  <si>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</si>
  <si>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</t>
  </si>
  <si>
    <t xml:space="preserve">      Уплата налога на имущество и земельного налога</t>
  </si>
  <si>
    <t xml:space="preserve">      "Оказание муниципальной услуги Предоставление доступа населения к музейным коллекциям (фондам)"</t>
  </si>
  <si>
    <t xml:space="preserve">      Организация и проведение мероприятий, направленных на повышение престижа семьи и семейных ценностей</t>
  </si>
  <si>
    <t xml:space="preserve">            Обеспечение деятельности Главы муниципального образования "Город Воткинск", Администрации города Воткинска</t>
  </si>
  <si>
    <t xml:space="preserve">    Содержание муниципального архива</t>
  </si>
  <si>
    <t xml:space="preserve">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детей, оставшихся без попечения родителей</t>
  </si>
  <si>
    <t xml:space="preserve">      Реализация мероприятий в сфере формирования современной городской среды</t>
  </si>
  <si>
    <t xml:space="preserve">      Эффективное управление и распоряжение земельными ресурсами</t>
  </si>
  <si>
    <t xml:space="preserve">      Эффективное управление и распоряжение муниципальным имуществом</t>
  </si>
  <si>
    <t xml:space="preserve">      Оказание финансовой поддержки СОНКО в рамках реализации ими социально значимых мероприятий</t>
  </si>
  <si>
    <t xml:space="preserve">      Оказание ритуальных услуг</t>
  </si>
  <si>
    <t xml:space="preserve">      Осуществление отдельных государственных полномочий УР по отлову и содержанию безнадзорных животных</t>
  </si>
  <si>
    <t xml:space="preserve">      Выполнение мероприятий реестра наказов избирателей</t>
  </si>
  <si>
    <t xml:space="preserve">      Содержание сетей наружного освещения</t>
  </si>
  <si>
    <t xml:space="preserve">Создание и обработка базы данных по начислению и оплате платежей за пользование жилым помещением </t>
  </si>
  <si>
    <t>Разработка и утверждение муниципальной программы комплексного развития коммунальной инфраструктуры города Воткинска на 2016-2025 годы</t>
  </si>
  <si>
    <t xml:space="preserve">      Оказание муниципальной услуги "Подготовка спортивных сборных команд по хоккею с мячом в г.Воткинске"</t>
  </si>
  <si>
    <t>Сумма на 2019 год</t>
  </si>
  <si>
    <t>(тыс. руб.) утверждено</t>
  </si>
  <si>
    <t>(тыс. руб.) уточнено</t>
  </si>
  <si>
    <t xml:space="preserve">            Мероприятия по организации временного трудоустройства подростков</t>
  </si>
  <si>
    <t xml:space="preserve">              Закупка товаров, работ и услуг для обеспечения государственных (муниципальных) нужд</t>
  </si>
  <si>
    <t>0160400000</t>
  </si>
  <si>
    <t xml:space="preserve">            Укрепление материально-технической базы библиотек</t>
  </si>
  <si>
    <t xml:space="preserve">              Предоставление субсидий бюджетным, автономным учреждениям и иным некоммерческим организациям</t>
  </si>
  <si>
    <t>0310200000</t>
  </si>
  <si>
    <t xml:space="preserve">              Социальное обеспечение и иные выплаты населению</t>
  </si>
  <si>
    <t xml:space="preserve">            Развитие объектов спорта</t>
  </si>
  <si>
    <t xml:space="preserve">              Капитальные вложения в объекты государственной (муниципальной) собственности</t>
  </si>
  <si>
    <t>0220800000</t>
  </si>
  <si>
    <t xml:space="preserve">              Межбюджетные трасферты</t>
  </si>
  <si>
    <t>500</t>
  </si>
  <si>
    <t xml:space="preserve">             Социальное обеспечение и иные выплаты населению</t>
  </si>
  <si>
    <t xml:space="preserve">      Управление жилыми помещениями, предоставленными детям-сиротам и детям, оставшимся без попечения родителей, по договору найма специализированного жилого помещения. Выполнение переданных государственных полномочий по обеспечению сохранности закрепленных жилых помещений.</t>
  </si>
  <si>
    <t>0410500000</t>
  </si>
  <si>
    <t xml:space="preserve">    Подпрограмма "Гармонизация межэтнических отношений и профилактика экстремизма"</t>
  </si>
  <si>
    <t xml:space="preserve">      Капитальный ремонт</t>
  </si>
  <si>
    <t xml:space="preserve">     36)Приложение №11 к Бюджету муниципального образования «Город Воткинск» на 2019 год и на плановый период 2020 и 2021 годов «Распределение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2019 год» в части изменяемых строк изложить в следующей редакции: </t>
  </si>
  <si>
    <t xml:space="preserve">   37)Приложение №12 к Бюджету муниципального образования «Город Воткинск» на 2019 год и на плановый период 2020 и 2021 годов «Распределение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2020 и 2021 годов» в части изменяемых строк изложить в следующей редакции: </t>
  </si>
  <si>
    <t xml:space="preserve">      Реализация мероприятий по благоустройству дворовых территорий</t>
  </si>
  <si>
    <t xml:space="preserve">      Реализация мероприятий по благоустройству общественных территорий</t>
  </si>
  <si>
    <t>1600400000</t>
  </si>
  <si>
    <t xml:space="preserve">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</si>
  <si>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</si>
  <si>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      Выполнение противопожарных мероприятий на территории города Воткинска и в лесных массивах, прилегающих к городской черте</t>
  </si>
  <si>
    <t>0610500000</t>
  </si>
  <si>
    <t xml:space="preserve">    Подпрограмма "Территориальное развитие (градостроительство и землеустройство)"</t>
  </si>
  <si>
    <t xml:space="preserve">      Проведение торгов по размещению рекламных конструкций на территории города</t>
  </si>
  <si>
    <t>0710000000</t>
  </si>
  <si>
    <t>0710800000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</si>
</sst>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8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9"/>
      <color theme="1"/>
      <name val="Calibri"/>
      <family val="2"/>
      <charset val="204"/>
      <scheme val="minor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32">
    <xf numFmtId="0" fontId="0" fillId="0" borderId="0"/>
    <xf numFmtId="0" fontId="3" fillId="0" borderId="4">
      <alignment vertical="top" wrapTex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0" fontId="4" fillId="0" borderId="0">
      <alignment wrapText="1"/>
    </xf>
    <xf numFmtId="0" fontId="4" fillId="0" borderId="0"/>
    <xf numFmtId="0" fontId="6" fillId="0" borderId="0">
      <alignment horizontal="center"/>
    </xf>
    <xf numFmtId="0" fontId="4" fillId="0" borderId="0">
      <alignment horizontal="right"/>
    </xf>
    <xf numFmtId="0" fontId="4" fillId="0" borderId="4">
      <alignment horizontal="center" vertical="center" wrapText="1"/>
    </xf>
    <xf numFmtId="0" fontId="3" fillId="0" borderId="5">
      <alignment horizontal="right"/>
    </xf>
    <xf numFmtId="4" fontId="3" fillId="2" borderId="5">
      <alignment horizontal="right" vertical="top" shrinkToFit="1"/>
    </xf>
    <xf numFmtId="4" fontId="3" fillId="3" borderId="5">
      <alignment horizontal="right" vertical="top" shrinkToFit="1"/>
    </xf>
    <xf numFmtId="0" fontId="4" fillId="0" borderId="0">
      <alignment horizontal="left" wrapTex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3" borderId="4">
      <alignment horizontal="right" vertical="top" shrinkToFit="1"/>
    </xf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4" borderId="0"/>
    <xf numFmtId="0" fontId="4" fillId="4" borderId="6"/>
    <xf numFmtId="0" fontId="4" fillId="4" borderId="5"/>
    <xf numFmtId="0" fontId="4" fillId="4" borderId="0">
      <alignment shrinkToFit="1"/>
    </xf>
    <xf numFmtId="0" fontId="4" fillId="4" borderId="7"/>
    <xf numFmtId="0" fontId="4" fillId="4" borderId="7">
      <alignment horizontal="center"/>
    </xf>
    <xf numFmtId="4" fontId="3" fillId="0" borderId="4">
      <alignment horizontal="right" vertical="top" shrinkToFit="1"/>
    </xf>
    <xf numFmtId="49" fontId="4" fillId="0" borderId="4">
      <alignment horizontal="left" vertical="top" wrapText="1" indent="2"/>
    </xf>
    <xf numFmtId="4" fontId="4" fillId="0" borderId="4">
      <alignment horizontal="right" vertical="top" shrinkToFit="1"/>
    </xf>
    <xf numFmtId="0" fontId="4" fillId="4" borderId="7">
      <alignment shrinkToFit="1"/>
    </xf>
    <xf numFmtId="0" fontId="4" fillId="4" borderId="5">
      <alignment horizontal="center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9" fontId="4" fillId="0" borderId="4">
      <alignment horizontal="center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5">
      <alignment horizontal="right" vertical="top" shrinkToFit="1"/>
    </xf>
    <xf numFmtId="4" fontId="3" fillId="2" borderId="5">
      <alignment horizontal="right" vertical="top" shrinkToFit="1"/>
    </xf>
    <xf numFmtId="49" fontId="4" fillId="0" borderId="4">
      <alignment horizontal="center" vertical="top" shrinkToFit="1"/>
    </xf>
    <xf numFmtId="0" fontId="3" fillId="0" borderId="4">
      <alignment vertical="top" wrapText="1"/>
    </xf>
    <xf numFmtId="1" fontId="4" fillId="0" borderId="4">
      <alignment horizontal="center" vertical="top" shrinkToFit="1"/>
    </xf>
    <xf numFmtId="0" fontId="3" fillId="0" borderId="4">
      <alignment vertical="top" wrapText="1"/>
    </xf>
    <xf numFmtId="1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0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165" fontId="3" fillId="2" borderId="5">
      <alignment horizontal="right" vertical="top" shrinkToFit="1"/>
    </xf>
    <xf numFmtId="165" fontId="3" fillId="3" borderId="5">
      <alignment horizontal="right" vertical="top" shrinkToFit="1"/>
    </xf>
    <xf numFmtId="165" fontId="3" fillId="2" borderId="4">
      <alignment horizontal="right" vertical="top" shrinkToFit="1"/>
    </xf>
    <xf numFmtId="165" fontId="3" fillId="3" borderId="4">
      <alignment horizontal="right" vertical="top" shrinkToFit="1"/>
    </xf>
    <xf numFmtId="165" fontId="3" fillId="2" borderId="4">
      <alignment horizontal="right" vertical="top" shrinkToFit="1"/>
    </xf>
    <xf numFmtId="165" fontId="3" fillId="2" borderId="4">
      <alignment horizontal="right" vertical="top" shrinkToFit="1"/>
    </xf>
    <xf numFmtId="165" fontId="3" fillId="2" borderId="4">
      <alignment horizontal="right" vertical="top" shrinkToFit="1"/>
    </xf>
    <xf numFmtId="165" fontId="3" fillId="2" borderId="4">
      <alignment horizontal="right" vertical="top" shrinkToFit="1"/>
    </xf>
    <xf numFmtId="165" fontId="3" fillId="2" borderId="4">
      <alignment horizontal="right" vertical="top" shrinkToFit="1"/>
    </xf>
    <xf numFmtId="0" fontId="8" fillId="0" borderId="0"/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0" fontId="10" fillId="0" borderId="0">
      <alignment wrapText="1"/>
    </xf>
    <xf numFmtId="0" fontId="10" fillId="0" borderId="0"/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>
      <alignment wrapText="1"/>
    </xf>
    <xf numFmtId="0" fontId="10" fillId="0" borderId="0"/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>
      <alignment wrapText="1"/>
    </xf>
    <xf numFmtId="0" fontId="10" fillId="0" borderId="0"/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>
      <alignment wrapText="1"/>
    </xf>
    <xf numFmtId="0" fontId="10" fillId="0" borderId="0"/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>
      <alignment wrapText="1"/>
    </xf>
    <xf numFmtId="0" fontId="10" fillId="0" borderId="0"/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164" fontId="9" fillId="3" borderId="4">
      <alignment horizontal="right" vertical="top" shrinkToFit="1"/>
    </xf>
  </cellStyleXfs>
  <cellXfs count="42">
    <xf numFmtId="0" fontId="0" fillId="0" borderId="0" xfId="0"/>
    <xf numFmtId="164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12" fillId="0" borderId="4" xfId="71" applyNumberFormat="1" applyFont="1" applyFill="1" applyProtection="1">
      <alignment horizontal="right" vertical="top" shrinkToFit="1"/>
    </xf>
    <xf numFmtId="0" fontId="12" fillId="0" borderId="4" xfId="35" applyNumberFormat="1" applyFont="1" applyFill="1" applyBorder="1" applyAlignment="1" applyProtection="1">
      <alignment vertical="top" wrapText="1"/>
    </xf>
    <xf numFmtId="0" fontId="13" fillId="0" borderId="4" xfId="35" applyNumberFormat="1" applyFont="1" applyFill="1" applyBorder="1" applyAlignment="1" applyProtection="1">
      <alignment vertical="top" wrapText="1"/>
    </xf>
    <xf numFmtId="164" fontId="13" fillId="0" borderId="4" xfId="71" applyNumberFormat="1" applyFont="1" applyFill="1" applyProtection="1">
      <alignment horizontal="right" vertical="top" shrinkToFit="1"/>
    </xf>
    <xf numFmtId="1" fontId="12" fillId="0" borderId="4" xfId="37" applyNumberFormat="1" applyFont="1" applyFill="1" applyAlignment="1" applyProtection="1">
      <alignment horizontal="center" vertical="top" shrinkToFit="1"/>
    </xf>
    <xf numFmtId="164" fontId="12" fillId="0" borderId="9" xfId="71" applyNumberFormat="1" applyFont="1" applyFill="1" applyBorder="1" applyProtection="1">
      <alignment horizontal="right" vertical="top" shrinkToFit="1"/>
    </xf>
    <xf numFmtId="164" fontId="13" fillId="0" borderId="1" xfId="69" applyNumberFormat="1" applyFont="1" applyFill="1" applyBorder="1" applyProtection="1">
      <alignment horizontal="right" vertical="top" shrinkToFit="1"/>
    </xf>
    <xf numFmtId="1" fontId="13" fillId="0" borderId="4" xfId="37" applyNumberFormat="1" applyFont="1" applyFill="1" applyAlignment="1" applyProtection="1">
      <alignment horizontal="center" vertical="top" shrinkToFit="1"/>
    </xf>
    <xf numFmtId="0" fontId="16" fillId="0" borderId="0" xfId="0" applyFont="1"/>
    <xf numFmtId="0" fontId="12" fillId="0" borderId="9" xfId="35" applyNumberFormat="1" applyFont="1" applyFill="1" applyBorder="1" applyAlignment="1" applyProtection="1">
      <alignment vertical="top" wrapText="1"/>
    </xf>
    <xf numFmtId="1" fontId="12" fillId="0" borderId="9" xfId="37" applyNumberFormat="1" applyFont="1" applyFill="1" applyBorder="1" applyAlignment="1" applyProtection="1">
      <alignment horizontal="center" vertical="top" shrinkToFit="1"/>
    </xf>
    <xf numFmtId="0" fontId="13" fillId="0" borderId="1" xfId="18" applyNumberFormat="1" applyFont="1" applyFill="1" applyBorder="1" applyAlignment="1" applyProtection="1"/>
    <xf numFmtId="0" fontId="13" fillId="0" borderId="1" xfId="18" applyFont="1" applyFill="1" applyBorder="1" applyAlignment="1"/>
    <xf numFmtId="49" fontId="12" fillId="0" borderId="4" xfId="37" applyNumberFormat="1" applyFont="1" applyFill="1" applyAlignment="1" applyProtection="1">
      <alignment horizontal="center" vertical="top" shrinkToFit="1"/>
    </xf>
    <xf numFmtId="164" fontId="12" fillId="0" borderId="4" xfId="89" applyFont="1" applyFill="1" applyProtection="1">
      <alignment horizontal="right" vertical="top" shrinkToFit="1"/>
    </xf>
    <xf numFmtId="0" fontId="12" fillId="5" borderId="4" xfId="35" applyNumberFormat="1" applyFont="1" applyFill="1" applyBorder="1" applyAlignment="1" applyProtection="1">
      <alignment vertical="top" wrapText="1"/>
    </xf>
    <xf numFmtId="49" fontId="13" fillId="0" borderId="4" xfId="37" applyNumberFormat="1" applyFont="1" applyFill="1" applyAlignment="1" applyProtection="1">
      <alignment horizontal="center" vertical="top" shrinkToFit="1"/>
    </xf>
    <xf numFmtId="0" fontId="16" fillId="5" borderId="0" xfId="0" applyFont="1" applyFill="1"/>
    <xf numFmtId="0" fontId="0" fillId="5" borderId="0" xfId="0" applyFill="1"/>
    <xf numFmtId="164" fontId="13" fillId="5" borderId="4" xfId="71" applyNumberFormat="1" applyFont="1" applyFill="1" applyProtection="1">
      <alignment horizontal="right" vertical="top" shrinkToFit="1"/>
    </xf>
    <xf numFmtId="164" fontId="12" fillId="5" borderId="4" xfId="71" applyNumberFormat="1" applyFont="1" applyFill="1" applyProtection="1">
      <alignment horizontal="right" vertical="top" shrinkToFit="1"/>
    </xf>
    <xf numFmtId="0" fontId="13" fillId="5" borderId="4" xfId="35" applyNumberFormat="1" applyFont="1" applyFill="1" applyBorder="1" applyAlignment="1" applyProtection="1">
      <alignment vertical="top" wrapText="1"/>
    </xf>
    <xf numFmtId="1" fontId="13" fillId="5" borderId="4" xfId="37" applyNumberFormat="1" applyFont="1" applyFill="1" applyAlignment="1" applyProtection="1">
      <alignment horizontal="center" vertical="top" shrinkToFit="1"/>
    </xf>
    <xf numFmtId="49" fontId="13" fillId="5" borderId="4" xfId="37" applyNumberFormat="1" applyFont="1" applyFill="1" applyAlignment="1" applyProtection="1">
      <alignment horizontal="center" vertical="top" shrinkToFit="1"/>
    </xf>
    <xf numFmtId="164" fontId="13" fillId="5" borderId="1" xfId="69" applyNumberFormat="1" applyFont="1" applyFill="1" applyBorder="1" applyProtection="1">
      <alignment horizontal="right" vertical="top" shrinkToFit="1"/>
    </xf>
    <xf numFmtId="1" fontId="12" fillId="0" borderId="4" xfId="37" applyNumberFormat="1" applyFont="1" applyAlignment="1" applyProtection="1">
      <alignment horizontal="center" vertical="top" shrinkToFit="1"/>
    </xf>
    <xf numFmtId="0" fontId="2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0" fontId="17" fillId="0" borderId="0" xfId="0" applyFont="1" applyAlignment="1">
      <alignment horizontal="left" vertical="top" wrapText="1"/>
    </xf>
  </cellXfs>
  <cellStyles count="232">
    <cellStyle name="br" xfId="26"/>
    <cellStyle name="col" xfId="27"/>
    <cellStyle name="st29" xfId="68"/>
    <cellStyle name="st29 2" xfId="91"/>
    <cellStyle name="st29 3" xfId="121"/>
    <cellStyle name="st29 4" xfId="151"/>
    <cellStyle name="st29 5" xfId="181"/>
    <cellStyle name="st29 6" xfId="211"/>
    <cellStyle name="st30" xfId="69"/>
    <cellStyle name="st30 2" xfId="92"/>
    <cellStyle name="st30 3" xfId="122"/>
    <cellStyle name="st30 4" xfId="152"/>
    <cellStyle name="st30 5" xfId="182"/>
    <cellStyle name="st30 6" xfId="212"/>
    <cellStyle name="st31" xfId="63"/>
    <cellStyle name="st31 10" xfId="148"/>
    <cellStyle name="st31 11" xfId="80"/>
    <cellStyle name="st31 12" xfId="178"/>
    <cellStyle name="st31 13" xfId="208"/>
    <cellStyle name="st31 2" xfId="70"/>
    <cellStyle name="st31 3" xfId="74"/>
    <cellStyle name="st31 4" xfId="72"/>
    <cellStyle name="st31 5" xfId="75"/>
    <cellStyle name="st31 6" xfId="76"/>
    <cellStyle name="st31 7" xfId="73"/>
    <cellStyle name="st31 8" xfId="88"/>
    <cellStyle name="st31 9" xfId="118"/>
    <cellStyle name="st32" xfId="71"/>
    <cellStyle name="st32 2" xfId="89"/>
    <cellStyle name="st32 3" xfId="119"/>
    <cellStyle name="st32 4" xfId="149"/>
    <cellStyle name="st32 5" xfId="179"/>
    <cellStyle name="st32 6" xfId="209"/>
    <cellStyle name="st33" xfId="231"/>
    <cellStyle name="style0" xfId="28"/>
    <cellStyle name="style0 2" xfId="96"/>
    <cellStyle name="style0 3" xfId="126"/>
    <cellStyle name="style0 4" xfId="156"/>
    <cellStyle name="style0 5" xfId="186"/>
    <cellStyle name="style0 6" xfId="214"/>
    <cellStyle name="td" xfId="29"/>
    <cellStyle name="td 2" xfId="97"/>
    <cellStyle name="td 3" xfId="127"/>
    <cellStyle name="td 4" xfId="157"/>
    <cellStyle name="td 5" xfId="187"/>
    <cellStyle name="td 6" xfId="215"/>
    <cellStyle name="tr" xfId="30"/>
    <cellStyle name="xl21" xfId="31"/>
    <cellStyle name="xl21 2" xfId="98"/>
    <cellStyle name="xl21 3" xfId="128"/>
    <cellStyle name="xl21 4" xfId="158"/>
    <cellStyle name="xl21 5" xfId="188"/>
    <cellStyle name="xl21 6" xfId="216"/>
    <cellStyle name="xl22" xfId="14"/>
    <cellStyle name="xl22 2" xfId="81"/>
    <cellStyle name="xl22 3" xfId="94"/>
    <cellStyle name="xl22 4" xfId="124"/>
    <cellStyle name="xl22 5" xfId="154"/>
    <cellStyle name="xl22 6" xfId="184"/>
    <cellStyle name="xl23" xfId="15"/>
    <cellStyle name="xl23 2" xfId="82"/>
    <cellStyle name="xl23 3" xfId="95"/>
    <cellStyle name="xl23 4" xfId="125"/>
    <cellStyle name="xl23 5" xfId="155"/>
    <cellStyle name="xl23 6" xfId="185"/>
    <cellStyle name="xl24" xfId="16"/>
    <cellStyle name="xl24 2" xfId="83"/>
    <cellStyle name="xl24 3" xfId="113"/>
    <cellStyle name="xl24 4" xfId="143"/>
    <cellStyle name="xl24 5" xfId="173"/>
    <cellStyle name="xl24 6" xfId="203"/>
    <cellStyle name="xl25" xfId="17"/>
    <cellStyle name="xl25 2" xfId="84"/>
    <cellStyle name="xl25 3" xfId="114"/>
    <cellStyle name="xl25 4" xfId="144"/>
    <cellStyle name="xl25 5" xfId="174"/>
    <cellStyle name="xl25 6" xfId="204"/>
    <cellStyle name="xl26" xfId="32"/>
    <cellStyle name="xl26 2" xfId="99"/>
    <cellStyle name="xl26 3" xfId="129"/>
    <cellStyle name="xl26 4" xfId="159"/>
    <cellStyle name="xl26 5" xfId="189"/>
    <cellStyle name="xl26 6" xfId="217"/>
    <cellStyle name="xl27" xfId="18"/>
    <cellStyle name="xl27 2" xfId="85"/>
    <cellStyle name="xl27 3" xfId="115"/>
    <cellStyle name="xl27 4" xfId="145"/>
    <cellStyle name="xl27 5" xfId="175"/>
    <cellStyle name="xl27 6" xfId="205"/>
    <cellStyle name="xl28" xfId="33"/>
    <cellStyle name="xl28 2" xfId="100"/>
    <cellStyle name="xl28 3" xfId="130"/>
    <cellStyle name="xl28 4" xfId="160"/>
    <cellStyle name="xl28 5" xfId="190"/>
    <cellStyle name="xl28 6" xfId="218"/>
    <cellStyle name="xl29" xfId="34"/>
    <cellStyle name="xl29 2" xfId="101"/>
    <cellStyle name="xl29 3" xfId="131"/>
    <cellStyle name="xl29 4" xfId="161"/>
    <cellStyle name="xl29 5" xfId="191"/>
    <cellStyle name="xl29 6" xfId="219"/>
    <cellStyle name="xl30" xfId="19"/>
    <cellStyle name="xl30 2" xfId="90"/>
    <cellStyle name="xl30 3" xfId="120"/>
    <cellStyle name="xl30 4" xfId="150"/>
    <cellStyle name="xl30 5" xfId="180"/>
    <cellStyle name="xl30 6" xfId="210"/>
    <cellStyle name="xl31" xfId="20"/>
    <cellStyle name="xl31 128" xfId="55"/>
    <cellStyle name="xl31 2" xfId="102"/>
    <cellStyle name="xl31 3" xfId="132"/>
    <cellStyle name="xl31 39" xfId="54"/>
    <cellStyle name="xl31 4" xfId="162"/>
    <cellStyle name="xl31 41" xfId="58"/>
    <cellStyle name="xl31 42" xfId="60"/>
    <cellStyle name="xl31 5" xfId="192"/>
    <cellStyle name="xl31 6" xfId="220"/>
    <cellStyle name="xl32" xfId="21"/>
    <cellStyle name="xl32 2" xfId="103"/>
    <cellStyle name="xl32 3" xfId="133"/>
    <cellStyle name="xl32 4" xfId="163"/>
    <cellStyle name="xl32 5" xfId="193"/>
    <cellStyle name="xl32 6" xfId="221"/>
    <cellStyle name="xl33" xfId="22"/>
    <cellStyle name="xl33 2" xfId="93"/>
    <cellStyle name="xl33 3" xfId="123"/>
    <cellStyle name="xl33 4" xfId="153"/>
    <cellStyle name="xl33 5" xfId="183"/>
    <cellStyle name="xl33 6" xfId="213"/>
    <cellStyle name="xl34" xfId="1"/>
    <cellStyle name="xl34 10" xfId="78"/>
    <cellStyle name="xl34 2" xfId="86"/>
    <cellStyle name="xl34 3" xfId="116"/>
    <cellStyle name="xl34 4" xfId="146"/>
    <cellStyle name="xl34 5" xfId="176"/>
    <cellStyle name="xl34 6" xfId="206"/>
    <cellStyle name="xl35" xfId="23"/>
    <cellStyle name="xl35 10" xfId="46"/>
    <cellStyle name="xl35 113" xfId="9"/>
    <cellStyle name="xl35 124" xfId="12"/>
    <cellStyle name="xl35 131" xfId="48"/>
    <cellStyle name="xl35 134" xfId="52"/>
    <cellStyle name="xl35 2" xfId="44"/>
    <cellStyle name="xl35 3" xfId="87"/>
    <cellStyle name="xl35 4" xfId="79"/>
    <cellStyle name="xl35 47" xfId="57"/>
    <cellStyle name="xl35 49" xfId="59"/>
    <cellStyle name="xl35 5" xfId="117"/>
    <cellStyle name="xl35 51" xfId="47"/>
    <cellStyle name="xl35 56" xfId="5"/>
    <cellStyle name="xl35 57" xfId="56"/>
    <cellStyle name="xl35 6" xfId="147"/>
    <cellStyle name="xl35 7" xfId="2"/>
    <cellStyle name="xl35 8" xfId="177"/>
    <cellStyle name="xl35 9" xfId="207"/>
    <cellStyle name="xl36" xfId="24"/>
    <cellStyle name="xl36 125" xfId="61"/>
    <cellStyle name="xl36 126" xfId="62"/>
    <cellStyle name="xl36 127" xfId="64"/>
    <cellStyle name="xl36 128" xfId="65"/>
    <cellStyle name="xl36 129" xfId="66"/>
    <cellStyle name="xl36 130" xfId="67"/>
    <cellStyle name="xl36 131" xfId="4"/>
    <cellStyle name="xl36 135" xfId="6"/>
    <cellStyle name="xl36 136" xfId="7"/>
    <cellStyle name="xl36 137" xfId="8"/>
    <cellStyle name="xl36 138" xfId="11"/>
    <cellStyle name="xl36 144" xfId="13"/>
    <cellStyle name="xl36 145" xfId="42"/>
    <cellStyle name="xl36 148" xfId="43"/>
    <cellStyle name="xl36 149" xfId="45"/>
    <cellStyle name="xl36 151" xfId="49"/>
    <cellStyle name="xl36 152" xfId="50"/>
    <cellStyle name="xl36 153" xfId="51"/>
    <cellStyle name="xl36 154" xfId="53"/>
    <cellStyle name="xl36 2" xfId="104"/>
    <cellStyle name="xl36 3" xfId="134"/>
    <cellStyle name="xl36 4" xfId="164"/>
    <cellStyle name="xl36 5" xfId="194"/>
    <cellStyle name="xl36 59" xfId="3"/>
    <cellStyle name="xl36 6" xfId="222"/>
    <cellStyle name="xl36 7" xfId="10"/>
    <cellStyle name="xl37" xfId="25"/>
    <cellStyle name="xl37 2" xfId="105"/>
    <cellStyle name="xl37 3" xfId="135"/>
    <cellStyle name="xl37 4" xfId="165"/>
    <cellStyle name="xl37 5" xfId="195"/>
    <cellStyle name="xl37 6" xfId="223"/>
    <cellStyle name="xl38" xfId="35"/>
    <cellStyle name="xl38 2" xfId="106"/>
    <cellStyle name="xl38 3" xfId="136"/>
    <cellStyle name="xl38 4" xfId="166"/>
    <cellStyle name="xl38 5" xfId="196"/>
    <cellStyle name="xl38 6" xfId="224"/>
    <cellStyle name="xl39" xfId="36"/>
    <cellStyle name="xl39 2" xfId="107"/>
    <cellStyle name="xl39 3" xfId="137"/>
    <cellStyle name="xl39 4" xfId="167"/>
    <cellStyle name="xl39 5" xfId="197"/>
    <cellStyle name="xl39 6" xfId="225"/>
    <cellStyle name="xl40" xfId="37"/>
    <cellStyle name="xl40 2" xfId="108"/>
    <cellStyle name="xl40 3" xfId="138"/>
    <cellStyle name="xl40 4" xfId="168"/>
    <cellStyle name="xl40 5" xfId="198"/>
    <cellStyle name="xl40 6" xfId="226"/>
    <cellStyle name="xl41" xfId="38"/>
    <cellStyle name="xl41 2" xfId="109"/>
    <cellStyle name="xl41 3" xfId="139"/>
    <cellStyle name="xl41 4" xfId="169"/>
    <cellStyle name="xl41 5" xfId="199"/>
    <cellStyle name="xl41 6" xfId="227"/>
    <cellStyle name="xl42" xfId="39"/>
    <cellStyle name="xl42 2" xfId="110"/>
    <cellStyle name="xl42 3" xfId="140"/>
    <cellStyle name="xl42 4" xfId="170"/>
    <cellStyle name="xl42 5" xfId="200"/>
    <cellStyle name="xl42 6" xfId="228"/>
    <cellStyle name="xl43" xfId="40"/>
    <cellStyle name="xl43 2" xfId="111"/>
    <cellStyle name="xl43 3" xfId="141"/>
    <cellStyle name="xl43 4" xfId="171"/>
    <cellStyle name="xl43 5" xfId="201"/>
    <cellStyle name="xl43 6" xfId="229"/>
    <cellStyle name="xl44" xfId="41"/>
    <cellStyle name="xl44 2" xfId="112"/>
    <cellStyle name="xl44 3" xfId="142"/>
    <cellStyle name="xl44 4" xfId="172"/>
    <cellStyle name="xl44 5" xfId="202"/>
    <cellStyle name="xl44 6" xfId="230"/>
    <cellStyle name="Обычный" xfId="0" builtinId="0"/>
    <cellStyle name="Обычный 2" xfId="77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81"/>
  <sheetViews>
    <sheetView topLeftCell="A295" workbookViewId="0">
      <selection activeCell="G310" sqref="G310"/>
    </sheetView>
  </sheetViews>
  <sheetFormatPr defaultRowHeight="14.4"/>
  <cols>
    <col min="1" max="1" width="75" style="3" customWidth="1"/>
    <col min="2" max="2" width="13.109375" style="2" customWidth="1"/>
    <col min="3" max="3" width="5.88671875" style="2" customWidth="1"/>
    <col min="4" max="5" width="11.33203125" style="1" customWidth="1"/>
  </cols>
  <sheetData>
    <row r="1" spans="1:5">
      <c r="A1" s="37"/>
      <c r="B1" s="38"/>
      <c r="C1" s="38"/>
      <c r="D1" s="38"/>
      <c r="E1"/>
    </row>
    <row r="2" spans="1:5" ht="58.95" customHeight="1">
      <c r="A2" s="41" t="s">
        <v>328</v>
      </c>
      <c r="B2" s="41"/>
      <c r="C2" s="41"/>
      <c r="D2" s="41"/>
      <c r="E2" s="41"/>
    </row>
    <row r="3" spans="1:5" ht="17.399999999999999" customHeight="1">
      <c r="A3" s="39"/>
      <c r="B3" s="40"/>
      <c r="C3" s="40"/>
      <c r="D3" s="40"/>
      <c r="E3"/>
    </row>
    <row r="4" spans="1:5" ht="22.8">
      <c r="A4" s="33" t="s">
        <v>1</v>
      </c>
      <c r="B4" s="35" t="s">
        <v>0</v>
      </c>
      <c r="C4" s="36" t="s">
        <v>2</v>
      </c>
      <c r="D4" s="4" t="s">
        <v>308</v>
      </c>
      <c r="E4" s="4" t="s">
        <v>308</v>
      </c>
    </row>
    <row r="5" spans="1:5" ht="27" customHeight="1">
      <c r="A5" s="34"/>
      <c r="B5" s="35"/>
      <c r="C5" s="36"/>
      <c r="D5" s="6" t="s">
        <v>309</v>
      </c>
      <c r="E5" s="6" t="s">
        <v>310</v>
      </c>
    </row>
    <row r="6" spans="1:5" s="15" customFormat="1" ht="15.6">
      <c r="A6" s="9" t="s">
        <v>5</v>
      </c>
      <c r="B6" s="14" t="s">
        <v>6</v>
      </c>
      <c r="C6" s="14"/>
      <c r="D6" s="10">
        <v>1169034.1000000001</v>
      </c>
      <c r="E6" s="10">
        <f>E7+E11+E23+E30+E39+E42</f>
        <v>1176844.0000000002</v>
      </c>
    </row>
    <row r="7" spans="1:5" s="15" customFormat="1" ht="15.6">
      <c r="A7" s="9" t="s">
        <v>7</v>
      </c>
      <c r="B7" s="14" t="s">
        <v>8</v>
      </c>
      <c r="C7" s="14"/>
      <c r="D7" s="10">
        <v>519289.7</v>
      </c>
      <c r="E7" s="10">
        <v>521056</v>
      </c>
    </row>
    <row r="8" spans="1:5" ht="49.2" customHeight="1">
      <c r="A8" s="8" t="s">
        <v>289</v>
      </c>
      <c r="B8" s="11" t="s">
        <v>9</v>
      </c>
      <c r="C8" s="11"/>
      <c r="D8" s="7">
        <v>519289.7</v>
      </c>
      <c r="E8" s="7">
        <v>521056</v>
      </c>
    </row>
    <row r="9" spans="1:5" ht="15.6" customHeight="1">
      <c r="A9" s="8" t="s">
        <v>321</v>
      </c>
      <c r="B9" s="20" t="s">
        <v>9</v>
      </c>
      <c r="C9" s="20" t="s">
        <v>322</v>
      </c>
      <c r="D9" s="21">
        <v>0</v>
      </c>
      <c r="E9" s="21">
        <v>0.1</v>
      </c>
    </row>
    <row r="10" spans="1:5" ht="31.2">
      <c r="A10" s="8" t="s">
        <v>10</v>
      </c>
      <c r="B10" s="11" t="s">
        <v>9</v>
      </c>
      <c r="C10" s="11" t="s">
        <v>11</v>
      </c>
      <c r="D10" s="7">
        <v>519289.7</v>
      </c>
      <c r="E10" s="7">
        <v>521055.9</v>
      </c>
    </row>
    <row r="11" spans="1:5" s="15" customFormat="1" ht="15.6">
      <c r="A11" s="9" t="s">
        <v>12</v>
      </c>
      <c r="B11" s="14" t="s">
        <v>13</v>
      </c>
      <c r="C11" s="14"/>
      <c r="D11" s="10">
        <v>471003.2</v>
      </c>
      <c r="E11" s="10">
        <f>E12+E14+E18</f>
        <v>476472.8</v>
      </c>
    </row>
    <row r="12" spans="1:5" ht="46.8">
      <c r="A12" s="8" t="s">
        <v>14</v>
      </c>
      <c r="B12" s="11" t="s">
        <v>15</v>
      </c>
      <c r="C12" s="11"/>
      <c r="D12" s="7">
        <v>412746.6</v>
      </c>
      <c r="E12" s="7">
        <f>E13</f>
        <v>416255.7</v>
      </c>
    </row>
    <row r="13" spans="1:5" ht="31.2">
      <c r="A13" s="8" t="s">
        <v>10</v>
      </c>
      <c r="B13" s="11" t="s">
        <v>15</v>
      </c>
      <c r="C13" s="11" t="s">
        <v>11</v>
      </c>
      <c r="D13" s="7">
        <v>412746.6</v>
      </c>
      <c r="E13" s="7">
        <v>416255.7</v>
      </c>
    </row>
    <row r="14" spans="1:5" ht="78">
      <c r="A14" s="8" t="s">
        <v>278</v>
      </c>
      <c r="B14" s="11" t="s">
        <v>18</v>
      </c>
      <c r="C14" s="11"/>
      <c r="D14" s="7">
        <v>27235.3</v>
      </c>
      <c r="E14" s="7">
        <f>E15+E16+E17</f>
        <v>28033.1</v>
      </c>
    </row>
    <row r="15" spans="1:5" ht="62.4" hidden="1">
      <c r="A15" s="8" t="s">
        <v>19</v>
      </c>
      <c r="B15" s="11" t="s">
        <v>18</v>
      </c>
      <c r="C15" s="11" t="s">
        <v>20</v>
      </c>
      <c r="D15" s="7">
        <v>22440.7</v>
      </c>
      <c r="E15" s="7">
        <v>22440.7</v>
      </c>
    </row>
    <row r="16" spans="1:5" ht="31.2">
      <c r="A16" s="8" t="s">
        <v>21</v>
      </c>
      <c r="B16" s="11" t="s">
        <v>18</v>
      </c>
      <c r="C16" s="11" t="s">
        <v>22</v>
      </c>
      <c r="D16" s="7">
        <v>4717</v>
      </c>
      <c r="E16" s="7">
        <v>5514.8</v>
      </c>
    </row>
    <row r="17" spans="1:5" ht="15.6" hidden="1">
      <c r="A17" s="8" t="s">
        <v>16</v>
      </c>
      <c r="B17" s="11" t="s">
        <v>18</v>
      </c>
      <c r="C17" s="11" t="s">
        <v>17</v>
      </c>
      <c r="D17" s="7">
        <v>77.599999999999994</v>
      </c>
      <c r="E17" s="7">
        <v>77.599999999999994</v>
      </c>
    </row>
    <row r="18" spans="1:5" ht="48" customHeight="1">
      <c r="A18" s="8" t="s">
        <v>290</v>
      </c>
      <c r="B18" s="11" t="s">
        <v>23</v>
      </c>
      <c r="C18" s="11"/>
      <c r="D18" s="7">
        <v>31021.3</v>
      </c>
      <c r="E18" s="7">
        <f>E19+E20+E21+E22</f>
        <v>32183.999999999996</v>
      </c>
    </row>
    <row r="19" spans="1:5" ht="62.4" hidden="1">
      <c r="A19" s="8" t="s">
        <v>19</v>
      </c>
      <c r="B19" s="11" t="s">
        <v>23</v>
      </c>
      <c r="C19" s="11" t="s">
        <v>20</v>
      </c>
      <c r="D19" s="7">
        <v>23277</v>
      </c>
      <c r="E19" s="7">
        <v>23277</v>
      </c>
    </row>
    <row r="20" spans="1:5" ht="31.2">
      <c r="A20" s="8" t="s">
        <v>21</v>
      </c>
      <c r="B20" s="11" t="s">
        <v>23</v>
      </c>
      <c r="C20" s="11" t="s">
        <v>22</v>
      </c>
      <c r="D20" s="7">
        <v>6209.1</v>
      </c>
      <c r="E20" s="7">
        <v>7361.8</v>
      </c>
    </row>
    <row r="21" spans="1:5" ht="15.6" hidden="1">
      <c r="A21" s="8" t="s">
        <v>24</v>
      </c>
      <c r="B21" s="11" t="s">
        <v>23</v>
      </c>
      <c r="C21" s="11" t="s">
        <v>25</v>
      </c>
      <c r="D21" s="7">
        <v>642.6</v>
      </c>
      <c r="E21" s="7">
        <v>642.6</v>
      </c>
    </row>
    <row r="22" spans="1:5" ht="15.6">
      <c r="A22" s="8" t="s">
        <v>16</v>
      </c>
      <c r="B22" s="11" t="s">
        <v>23</v>
      </c>
      <c r="C22" s="11" t="s">
        <v>17</v>
      </c>
      <c r="D22" s="7">
        <v>892.6</v>
      </c>
      <c r="E22" s="7">
        <v>902.6</v>
      </c>
    </row>
    <row r="23" spans="1:5" s="15" customFormat="1" ht="21" customHeight="1">
      <c r="A23" s="9" t="s">
        <v>26</v>
      </c>
      <c r="B23" s="14" t="s">
        <v>27</v>
      </c>
      <c r="C23" s="14"/>
      <c r="D23" s="10">
        <v>126895.6</v>
      </c>
      <c r="E23" s="10">
        <f>E24+E26+E28</f>
        <v>125773.1</v>
      </c>
    </row>
    <row r="24" spans="1:5" ht="31.2">
      <c r="A24" s="8" t="s">
        <v>279</v>
      </c>
      <c r="B24" s="11" t="s">
        <v>28</v>
      </c>
      <c r="C24" s="11"/>
      <c r="D24" s="7">
        <v>117456.3</v>
      </c>
      <c r="E24" s="7">
        <f>E25</f>
        <v>116333.8</v>
      </c>
    </row>
    <row r="25" spans="1:5" ht="31.2">
      <c r="A25" s="8" t="s">
        <v>10</v>
      </c>
      <c r="B25" s="11" t="s">
        <v>28</v>
      </c>
      <c r="C25" s="11" t="s">
        <v>11</v>
      </c>
      <c r="D25" s="7">
        <v>117456.3</v>
      </c>
      <c r="E25" s="7">
        <v>116333.8</v>
      </c>
    </row>
    <row r="26" spans="1:5" ht="31.2" hidden="1">
      <c r="A26" s="8" t="s">
        <v>280</v>
      </c>
      <c r="B26" s="11" t="s">
        <v>29</v>
      </c>
      <c r="C26" s="11"/>
      <c r="D26" s="7">
        <v>9120</v>
      </c>
      <c r="E26" s="7">
        <f>E27</f>
        <v>9120</v>
      </c>
    </row>
    <row r="27" spans="1:5" ht="31.2" hidden="1">
      <c r="A27" s="8" t="s">
        <v>10</v>
      </c>
      <c r="B27" s="11" t="s">
        <v>29</v>
      </c>
      <c r="C27" s="11" t="s">
        <v>11</v>
      </c>
      <c r="D27" s="7">
        <v>9120</v>
      </c>
      <c r="E27" s="7">
        <v>9120</v>
      </c>
    </row>
    <row r="28" spans="1:5" ht="15.6" hidden="1">
      <c r="A28" s="8" t="s">
        <v>291</v>
      </c>
      <c r="B28" s="11" t="s">
        <v>30</v>
      </c>
      <c r="C28" s="11"/>
      <c r="D28" s="7">
        <v>319.3</v>
      </c>
      <c r="E28" s="7">
        <f>E29</f>
        <v>319.3</v>
      </c>
    </row>
    <row r="29" spans="1:5" ht="31.2" hidden="1">
      <c r="A29" s="8" t="s">
        <v>10</v>
      </c>
      <c r="B29" s="11" t="s">
        <v>30</v>
      </c>
      <c r="C29" s="11" t="s">
        <v>11</v>
      </c>
      <c r="D29" s="7">
        <v>319.3</v>
      </c>
      <c r="E29" s="7">
        <v>319.3</v>
      </c>
    </row>
    <row r="30" spans="1:5" s="15" customFormat="1" ht="31.2">
      <c r="A30" s="9" t="s">
        <v>31</v>
      </c>
      <c r="B30" s="14" t="s">
        <v>32</v>
      </c>
      <c r="C30" s="14"/>
      <c r="D30" s="10">
        <v>45455.5</v>
      </c>
      <c r="E30" s="10">
        <f>E31+E34</f>
        <v>44822.3</v>
      </c>
    </row>
    <row r="31" spans="1:5" ht="62.4" hidden="1">
      <c r="A31" s="8" t="s">
        <v>33</v>
      </c>
      <c r="B31" s="11" t="s">
        <v>34</v>
      </c>
      <c r="C31" s="11"/>
      <c r="D31" s="7">
        <v>5381.8</v>
      </c>
      <c r="E31" s="7">
        <f>E32+E33</f>
        <v>5381.8</v>
      </c>
    </row>
    <row r="32" spans="1:5" ht="62.4" hidden="1">
      <c r="A32" s="8" t="s">
        <v>19</v>
      </c>
      <c r="B32" s="11" t="s">
        <v>34</v>
      </c>
      <c r="C32" s="11" t="s">
        <v>20</v>
      </c>
      <c r="D32" s="7">
        <v>5305.8</v>
      </c>
      <c r="E32" s="7">
        <v>5305.8</v>
      </c>
    </row>
    <row r="33" spans="1:5" ht="31.2" hidden="1">
      <c r="A33" s="8" t="s">
        <v>21</v>
      </c>
      <c r="B33" s="11" t="s">
        <v>34</v>
      </c>
      <c r="C33" s="11" t="s">
        <v>22</v>
      </c>
      <c r="D33" s="7">
        <v>76</v>
      </c>
      <c r="E33" s="7">
        <v>76</v>
      </c>
    </row>
    <row r="34" spans="1:5" ht="31.2">
      <c r="A34" s="8" t="s">
        <v>35</v>
      </c>
      <c r="B34" s="11" t="s">
        <v>36</v>
      </c>
      <c r="C34" s="11"/>
      <c r="D34" s="7">
        <v>40073.699999999997</v>
      </c>
      <c r="E34" s="7">
        <f>E35+E36+E37+E38</f>
        <v>39440.5</v>
      </c>
    </row>
    <row r="35" spans="1:5" ht="62.4">
      <c r="A35" s="8" t="s">
        <v>19</v>
      </c>
      <c r="B35" s="11" t="s">
        <v>36</v>
      </c>
      <c r="C35" s="11" t="s">
        <v>20</v>
      </c>
      <c r="D35" s="7">
        <v>36669.199999999997</v>
      </c>
      <c r="E35" s="7">
        <v>35667.1</v>
      </c>
    </row>
    <row r="36" spans="1:5" ht="31.2">
      <c r="A36" s="8" t="s">
        <v>21</v>
      </c>
      <c r="B36" s="11" t="s">
        <v>36</v>
      </c>
      <c r="C36" s="11" t="s">
        <v>22</v>
      </c>
      <c r="D36" s="7">
        <v>3167.6</v>
      </c>
      <c r="E36" s="7">
        <v>3167.5</v>
      </c>
    </row>
    <row r="37" spans="1:5" ht="15.6">
      <c r="A37" s="8" t="s">
        <v>323</v>
      </c>
      <c r="B37" s="20" t="s">
        <v>36</v>
      </c>
      <c r="C37" s="20" t="s">
        <v>25</v>
      </c>
      <c r="D37" s="21">
        <v>0</v>
      </c>
      <c r="E37" s="21">
        <v>369</v>
      </c>
    </row>
    <row r="38" spans="1:5" ht="15.6" hidden="1">
      <c r="A38" s="8" t="s">
        <v>16</v>
      </c>
      <c r="B38" s="11" t="s">
        <v>36</v>
      </c>
      <c r="C38" s="11" t="s">
        <v>17</v>
      </c>
      <c r="D38" s="7">
        <v>236.9</v>
      </c>
      <c r="E38" s="7">
        <v>236.9</v>
      </c>
    </row>
    <row r="39" spans="1:5" s="15" customFormat="1" ht="15.6">
      <c r="A39" s="9" t="s">
        <v>37</v>
      </c>
      <c r="B39" s="14" t="s">
        <v>38</v>
      </c>
      <c r="C39" s="14"/>
      <c r="D39" s="10">
        <v>2090</v>
      </c>
      <c r="E39" s="10">
        <f>E40</f>
        <v>4419.7</v>
      </c>
    </row>
    <row r="40" spans="1:5" ht="15.6">
      <c r="A40" s="8" t="s">
        <v>39</v>
      </c>
      <c r="B40" s="11" t="s">
        <v>40</v>
      </c>
      <c r="C40" s="11"/>
      <c r="D40" s="7">
        <v>2090</v>
      </c>
      <c r="E40" s="7">
        <f>E41</f>
        <v>4419.7</v>
      </c>
    </row>
    <row r="41" spans="1:5" ht="31.2">
      <c r="A41" s="8" t="s">
        <v>10</v>
      </c>
      <c r="B41" s="11" t="s">
        <v>40</v>
      </c>
      <c r="C41" s="11" t="s">
        <v>11</v>
      </c>
      <c r="D41" s="7">
        <v>2090</v>
      </c>
      <c r="E41" s="7">
        <v>4419.7</v>
      </c>
    </row>
    <row r="42" spans="1:5" s="15" customFormat="1" ht="15.6">
      <c r="A42" s="9" t="s">
        <v>41</v>
      </c>
      <c r="B42" s="14" t="s">
        <v>42</v>
      </c>
      <c r="C42" s="14"/>
      <c r="D42" s="10">
        <v>4300.1000000000004</v>
      </c>
      <c r="E42" s="10">
        <f>E43+E45+E47+E50</f>
        <v>4300.1000000000004</v>
      </c>
    </row>
    <row r="43" spans="1:5" ht="15.6" hidden="1">
      <c r="A43" s="8" t="s">
        <v>43</v>
      </c>
      <c r="B43" s="11" t="s">
        <v>44</v>
      </c>
      <c r="C43" s="11"/>
      <c r="D43" s="7">
        <v>4106.1000000000004</v>
      </c>
      <c r="E43" s="7">
        <f>E44</f>
        <v>4106.1000000000004</v>
      </c>
    </row>
    <row r="44" spans="1:5" ht="31.2" hidden="1">
      <c r="A44" s="8" t="s">
        <v>10</v>
      </c>
      <c r="B44" s="11" t="s">
        <v>44</v>
      </c>
      <c r="C44" s="11" t="s">
        <v>11</v>
      </c>
      <c r="D44" s="7">
        <v>4106.1000000000004</v>
      </c>
      <c r="E44" s="7">
        <v>4106.1000000000004</v>
      </c>
    </row>
    <row r="45" spans="1:5" ht="37.5" hidden="1" customHeight="1">
      <c r="A45" s="8" t="s">
        <v>281</v>
      </c>
      <c r="B45" s="11" t="s">
        <v>45</v>
      </c>
      <c r="C45" s="11"/>
      <c r="D45" s="7">
        <v>75</v>
      </c>
      <c r="E45" s="7">
        <f>E46</f>
        <v>75</v>
      </c>
    </row>
    <row r="46" spans="1:5" ht="31.2" hidden="1">
      <c r="A46" s="8" t="s">
        <v>21</v>
      </c>
      <c r="B46" s="11" t="s">
        <v>45</v>
      </c>
      <c r="C46" s="11" t="s">
        <v>22</v>
      </c>
      <c r="D46" s="7">
        <v>75</v>
      </c>
      <c r="E46" s="7">
        <v>75</v>
      </c>
    </row>
    <row r="47" spans="1:5" ht="15.6">
      <c r="A47" s="8" t="s">
        <v>282</v>
      </c>
      <c r="B47" s="11" t="s">
        <v>46</v>
      </c>
      <c r="C47" s="11"/>
      <c r="D47" s="7">
        <v>119</v>
      </c>
      <c r="E47" s="7">
        <f>E48+E49</f>
        <v>85</v>
      </c>
    </row>
    <row r="48" spans="1:5" ht="31.2">
      <c r="A48" s="8" t="s">
        <v>21</v>
      </c>
      <c r="B48" s="11" t="s">
        <v>46</v>
      </c>
      <c r="C48" s="11" t="s">
        <v>22</v>
      </c>
      <c r="D48" s="7">
        <v>34</v>
      </c>
      <c r="E48" s="7">
        <v>0</v>
      </c>
    </row>
    <row r="49" spans="1:5" ht="31.2" hidden="1">
      <c r="A49" s="8" t="s">
        <v>10</v>
      </c>
      <c r="B49" s="11" t="s">
        <v>46</v>
      </c>
      <c r="C49" s="11" t="s">
        <v>11</v>
      </c>
      <c r="D49" s="7">
        <v>85</v>
      </c>
      <c r="E49" s="7">
        <v>85</v>
      </c>
    </row>
    <row r="50" spans="1:5" ht="31.2">
      <c r="A50" s="8" t="s">
        <v>311</v>
      </c>
      <c r="B50" s="20" t="s">
        <v>313</v>
      </c>
      <c r="C50" s="11"/>
      <c r="D50" s="7">
        <v>0</v>
      </c>
      <c r="E50" s="7">
        <f>E51</f>
        <v>34</v>
      </c>
    </row>
    <row r="51" spans="1:5" ht="31.2">
      <c r="A51" s="8" t="s">
        <v>312</v>
      </c>
      <c r="B51" s="20" t="s">
        <v>313</v>
      </c>
      <c r="C51" s="11">
        <v>200</v>
      </c>
      <c r="D51" s="7">
        <v>0</v>
      </c>
      <c r="E51" s="7">
        <v>34</v>
      </c>
    </row>
    <row r="52" spans="1:5" s="15" customFormat="1" ht="31.2">
      <c r="A52" s="9" t="s">
        <v>47</v>
      </c>
      <c r="B52" s="14" t="s">
        <v>48</v>
      </c>
      <c r="C52" s="14"/>
      <c r="D52" s="10">
        <v>74170.399999999994</v>
      </c>
      <c r="E52" s="10">
        <f>E53</f>
        <v>75670.399999999994</v>
      </c>
    </row>
    <row r="53" spans="1:5" s="15" customFormat="1" ht="31.2">
      <c r="A53" s="9" t="s">
        <v>49</v>
      </c>
      <c r="B53" s="14" t="s">
        <v>50</v>
      </c>
      <c r="C53" s="14"/>
      <c r="D53" s="10">
        <v>74170.399999999994</v>
      </c>
      <c r="E53" s="10">
        <f>E54+E57+E59+E61+E63+E65+E67</f>
        <v>75670.399999999994</v>
      </c>
    </row>
    <row r="54" spans="1:5" ht="31.2" hidden="1">
      <c r="A54" s="8" t="s">
        <v>51</v>
      </c>
      <c r="B54" s="11" t="s">
        <v>52</v>
      </c>
      <c r="C54" s="11"/>
      <c r="D54" s="7">
        <v>800</v>
      </c>
      <c r="E54" s="7">
        <f>E55+E56</f>
        <v>800</v>
      </c>
    </row>
    <row r="55" spans="1:5" ht="31.2" hidden="1">
      <c r="A55" s="8" t="s">
        <v>21</v>
      </c>
      <c r="B55" s="11" t="s">
        <v>52</v>
      </c>
      <c r="C55" s="11" t="s">
        <v>22</v>
      </c>
      <c r="D55" s="7">
        <v>300</v>
      </c>
      <c r="E55" s="7">
        <v>300</v>
      </c>
    </row>
    <row r="56" spans="1:5" ht="31.2" hidden="1">
      <c r="A56" s="8" t="s">
        <v>10</v>
      </c>
      <c r="B56" s="11" t="s">
        <v>52</v>
      </c>
      <c r="C56" s="11" t="s">
        <v>11</v>
      </c>
      <c r="D56" s="7">
        <v>500</v>
      </c>
      <c r="E56" s="7">
        <v>500</v>
      </c>
    </row>
    <row r="57" spans="1:5" ht="15.6" hidden="1">
      <c r="A57" s="8" t="s">
        <v>53</v>
      </c>
      <c r="B57" s="11" t="s">
        <v>54</v>
      </c>
      <c r="C57" s="11"/>
      <c r="D57" s="7">
        <v>170</v>
      </c>
      <c r="E57" s="7">
        <f>E58</f>
        <v>170</v>
      </c>
    </row>
    <row r="58" spans="1:5" ht="31.2" hidden="1">
      <c r="A58" s="8" t="s">
        <v>10</v>
      </c>
      <c r="B58" s="11" t="s">
        <v>54</v>
      </c>
      <c r="C58" s="11" t="s">
        <v>11</v>
      </c>
      <c r="D58" s="7">
        <v>170</v>
      </c>
      <c r="E58" s="7">
        <v>170</v>
      </c>
    </row>
    <row r="59" spans="1:5" ht="31.2" hidden="1">
      <c r="A59" s="8" t="s">
        <v>307</v>
      </c>
      <c r="B59" s="11" t="s">
        <v>55</v>
      </c>
      <c r="C59" s="11"/>
      <c r="D59" s="7">
        <v>6102</v>
      </c>
      <c r="E59" s="7">
        <f>E60</f>
        <v>6102</v>
      </c>
    </row>
    <row r="60" spans="1:5" ht="31.2" hidden="1">
      <c r="A60" s="8" t="s">
        <v>10</v>
      </c>
      <c r="B60" s="11" t="s">
        <v>55</v>
      </c>
      <c r="C60" s="11" t="s">
        <v>11</v>
      </c>
      <c r="D60" s="7">
        <v>6102</v>
      </c>
      <c r="E60" s="7">
        <v>6102</v>
      </c>
    </row>
    <row r="61" spans="1:5" ht="31.2" hidden="1">
      <c r="A61" s="8" t="s">
        <v>56</v>
      </c>
      <c r="B61" s="11" t="s">
        <v>57</v>
      </c>
      <c r="C61" s="11"/>
      <c r="D61" s="7">
        <v>2000</v>
      </c>
      <c r="E61" s="7">
        <f>E62</f>
        <v>2000</v>
      </c>
    </row>
    <row r="62" spans="1:5" ht="31.2" hidden="1">
      <c r="A62" s="8" t="s">
        <v>10</v>
      </c>
      <c r="B62" s="11" t="s">
        <v>57</v>
      </c>
      <c r="C62" s="11" t="s">
        <v>11</v>
      </c>
      <c r="D62" s="7">
        <v>2000</v>
      </c>
      <c r="E62" s="7">
        <v>2000</v>
      </c>
    </row>
    <row r="63" spans="1:5" ht="15.6">
      <c r="A63" s="8" t="s">
        <v>318</v>
      </c>
      <c r="B63" s="20" t="s">
        <v>320</v>
      </c>
      <c r="C63" s="20"/>
      <c r="D63" s="21">
        <v>0</v>
      </c>
      <c r="E63" s="21">
        <f>E64</f>
        <v>1500</v>
      </c>
    </row>
    <row r="64" spans="1:5" ht="31.2">
      <c r="A64" s="8" t="s">
        <v>319</v>
      </c>
      <c r="B64" s="20" t="s">
        <v>320</v>
      </c>
      <c r="C64" s="20" t="s">
        <v>171</v>
      </c>
      <c r="D64" s="21">
        <v>0</v>
      </c>
      <c r="E64" s="21">
        <v>1500</v>
      </c>
    </row>
    <row r="65" spans="1:5" ht="31.2" hidden="1">
      <c r="A65" s="8" t="s">
        <v>58</v>
      </c>
      <c r="B65" s="11" t="s">
        <v>59</v>
      </c>
      <c r="C65" s="11"/>
      <c r="D65" s="7">
        <v>62628.4</v>
      </c>
      <c r="E65" s="7">
        <f>E66</f>
        <v>62628.4</v>
      </c>
    </row>
    <row r="66" spans="1:5" ht="31.2" hidden="1">
      <c r="A66" s="8" t="s">
        <v>10</v>
      </c>
      <c r="B66" s="11" t="s">
        <v>59</v>
      </c>
      <c r="C66" s="11" t="s">
        <v>11</v>
      </c>
      <c r="D66" s="7">
        <v>62628.4</v>
      </c>
      <c r="E66" s="7">
        <v>62628.4</v>
      </c>
    </row>
    <row r="67" spans="1:5" ht="15.6" hidden="1">
      <c r="A67" s="8" t="s">
        <v>291</v>
      </c>
      <c r="B67" s="11" t="s">
        <v>60</v>
      </c>
      <c r="C67" s="11"/>
      <c r="D67" s="7">
        <v>2470</v>
      </c>
      <c r="E67" s="7">
        <f>E68</f>
        <v>2470</v>
      </c>
    </row>
    <row r="68" spans="1:5" ht="31.2" hidden="1">
      <c r="A68" s="8" t="s">
        <v>10</v>
      </c>
      <c r="B68" s="11" t="s">
        <v>60</v>
      </c>
      <c r="C68" s="11" t="s">
        <v>11</v>
      </c>
      <c r="D68" s="7">
        <v>2470</v>
      </c>
      <c r="E68" s="7">
        <v>2470</v>
      </c>
    </row>
    <row r="69" spans="1:5" s="15" customFormat="1" ht="15.6">
      <c r="A69" s="9" t="s">
        <v>61</v>
      </c>
      <c r="B69" s="14" t="s">
        <v>62</v>
      </c>
      <c r="C69" s="14"/>
      <c r="D69" s="10">
        <v>139898.9</v>
      </c>
      <c r="E69" s="10">
        <f>E70+E77+E87+E90+E98</f>
        <v>140959.09999999998</v>
      </c>
    </row>
    <row r="70" spans="1:5" s="15" customFormat="1" ht="15.6">
      <c r="A70" s="9" t="s">
        <v>63</v>
      </c>
      <c r="B70" s="14" t="s">
        <v>64</v>
      </c>
      <c r="C70" s="14"/>
      <c r="D70" s="10">
        <v>28405.5</v>
      </c>
      <c r="E70" s="10">
        <f>E71+E73+E75</f>
        <v>28517.1</v>
      </c>
    </row>
    <row r="71" spans="1:5" ht="31.2">
      <c r="A71" s="8" t="s">
        <v>65</v>
      </c>
      <c r="B71" s="11" t="s">
        <v>66</v>
      </c>
      <c r="C71" s="11"/>
      <c r="D71" s="7">
        <v>28373.200000000001</v>
      </c>
      <c r="E71" s="7">
        <f>E72</f>
        <v>28454.799999999999</v>
      </c>
    </row>
    <row r="72" spans="1:5" ht="31.2">
      <c r="A72" s="8" t="s">
        <v>10</v>
      </c>
      <c r="B72" s="11" t="s">
        <v>66</v>
      </c>
      <c r="C72" s="11" t="s">
        <v>11</v>
      </c>
      <c r="D72" s="7">
        <v>28373.200000000001</v>
      </c>
      <c r="E72" s="27">
        <v>28454.799999999999</v>
      </c>
    </row>
    <row r="73" spans="1:5" ht="15.6">
      <c r="A73" s="8" t="s">
        <v>314</v>
      </c>
      <c r="B73" s="20" t="s">
        <v>316</v>
      </c>
      <c r="C73" s="11"/>
      <c r="D73" s="21">
        <v>0</v>
      </c>
      <c r="E73" s="21">
        <f>E74</f>
        <v>30</v>
      </c>
    </row>
    <row r="74" spans="1:5" ht="31.2">
      <c r="A74" s="8" t="s">
        <v>315</v>
      </c>
      <c r="B74" s="20" t="s">
        <v>316</v>
      </c>
      <c r="C74" s="11" t="s">
        <v>11</v>
      </c>
      <c r="D74" s="21">
        <v>0</v>
      </c>
      <c r="E74" s="21">
        <v>30</v>
      </c>
    </row>
    <row r="75" spans="1:5" ht="15.6" hidden="1">
      <c r="A75" s="8" t="s">
        <v>291</v>
      </c>
      <c r="B75" s="11" t="s">
        <v>67</v>
      </c>
      <c r="C75" s="11"/>
      <c r="D75" s="7">
        <v>32.299999999999997</v>
      </c>
      <c r="E75" s="7">
        <f>E76</f>
        <v>32.299999999999997</v>
      </c>
    </row>
    <row r="76" spans="1:5" ht="31.2" hidden="1">
      <c r="A76" s="8" t="s">
        <v>10</v>
      </c>
      <c r="B76" s="11" t="s">
        <v>67</v>
      </c>
      <c r="C76" s="11" t="s">
        <v>11</v>
      </c>
      <c r="D76" s="7">
        <v>32.299999999999997</v>
      </c>
      <c r="E76" s="7">
        <v>32.299999999999997</v>
      </c>
    </row>
    <row r="77" spans="1:5" s="15" customFormat="1" ht="31.2">
      <c r="A77" s="9" t="s">
        <v>68</v>
      </c>
      <c r="B77" s="14" t="s">
        <v>69</v>
      </c>
      <c r="C77" s="14"/>
      <c r="D77" s="10">
        <v>90227.6</v>
      </c>
      <c r="E77" s="10">
        <f>E78+E80+E82+E84</f>
        <v>90948.2</v>
      </c>
    </row>
    <row r="78" spans="1:5" ht="15.6" hidden="1">
      <c r="A78" s="8" t="s">
        <v>70</v>
      </c>
      <c r="B78" s="11" t="s">
        <v>71</v>
      </c>
      <c r="C78" s="11"/>
      <c r="D78" s="7">
        <v>300</v>
      </c>
      <c r="E78" s="7">
        <f>E79</f>
        <v>300</v>
      </c>
    </row>
    <row r="79" spans="1:5" ht="31.2" hidden="1">
      <c r="A79" s="8" t="s">
        <v>10</v>
      </c>
      <c r="B79" s="11" t="s">
        <v>71</v>
      </c>
      <c r="C79" s="11" t="s">
        <v>11</v>
      </c>
      <c r="D79" s="7">
        <v>300</v>
      </c>
      <c r="E79" s="7">
        <v>300</v>
      </c>
    </row>
    <row r="80" spans="1:5" ht="31.2">
      <c r="A80" s="8" t="s">
        <v>72</v>
      </c>
      <c r="B80" s="11" t="s">
        <v>73</v>
      </c>
      <c r="C80" s="11"/>
      <c r="D80" s="7">
        <v>81695.7</v>
      </c>
      <c r="E80" s="7">
        <f>E81</f>
        <v>81725.7</v>
      </c>
    </row>
    <row r="81" spans="1:5" ht="31.2">
      <c r="A81" s="8" t="s">
        <v>10</v>
      </c>
      <c r="B81" s="11" t="s">
        <v>73</v>
      </c>
      <c r="C81" s="11" t="s">
        <v>11</v>
      </c>
      <c r="D81" s="7">
        <v>81695.7</v>
      </c>
      <c r="E81" s="7">
        <v>81725.7</v>
      </c>
    </row>
    <row r="82" spans="1:5" ht="31.2">
      <c r="A82" s="8" t="s">
        <v>292</v>
      </c>
      <c r="B82" s="11" t="s">
        <v>74</v>
      </c>
      <c r="C82" s="11"/>
      <c r="D82" s="7">
        <v>7396.8</v>
      </c>
      <c r="E82" s="7">
        <f>E83</f>
        <v>8087.4</v>
      </c>
    </row>
    <row r="83" spans="1:5" ht="31.2">
      <c r="A83" s="8" t="s">
        <v>10</v>
      </c>
      <c r="B83" s="11" t="s">
        <v>74</v>
      </c>
      <c r="C83" s="11" t="s">
        <v>11</v>
      </c>
      <c r="D83" s="7">
        <v>7396.8</v>
      </c>
      <c r="E83" s="7">
        <v>8087.4</v>
      </c>
    </row>
    <row r="84" spans="1:5" ht="15.6" hidden="1">
      <c r="A84" s="8" t="s">
        <v>291</v>
      </c>
      <c r="B84" s="11" t="s">
        <v>75</v>
      </c>
      <c r="C84" s="11"/>
      <c r="D84" s="7">
        <v>835.1</v>
      </c>
      <c r="E84" s="7">
        <f>E85</f>
        <v>835.1</v>
      </c>
    </row>
    <row r="85" spans="1:5" ht="31.2" hidden="1">
      <c r="A85" s="8" t="s">
        <v>10</v>
      </c>
      <c r="B85" s="11" t="s">
        <v>75</v>
      </c>
      <c r="C85" s="11" t="s">
        <v>11</v>
      </c>
      <c r="D85" s="7">
        <v>835.1</v>
      </c>
      <c r="E85" s="7">
        <v>835.1</v>
      </c>
    </row>
    <row r="86" spans="1:5" s="15" customFormat="1" ht="15.6">
      <c r="A86" s="9" t="s">
        <v>76</v>
      </c>
      <c r="B86" s="14" t="s">
        <v>77</v>
      </c>
      <c r="C86" s="14"/>
      <c r="D86" s="10">
        <v>50</v>
      </c>
      <c r="E86" s="10">
        <v>0</v>
      </c>
    </row>
    <row r="87" spans="1:5" s="15" customFormat="1" ht="31.2">
      <c r="A87" s="9" t="s">
        <v>326</v>
      </c>
      <c r="B87" s="23" t="s">
        <v>77</v>
      </c>
      <c r="C87" s="11"/>
      <c r="D87" s="10">
        <v>0</v>
      </c>
      <c r="E87" s="10">
        <f>E88</f>
        <v>50</v>
      </c>
    </row>
    <row r="88" spans="1:5" ht="15.6" hidden="1">
      <c r="A88" s="8" t="s">
        <v>78</v>
      </c>
      <c r="B88" s="11" t="s">
        <v>79</v>
      </c>
      <c r="C88" s="11"/>
      <c r="D88" s="7">
        <v>50</v>
      </c>
      <c r="E88" s="7">
        <v>50</v>
      </c>
    </row>
    <row r="89" spans="1:5" ht="31.2" hidden="1">
      <c r="A89" s="8" t="s">
        <v>21</v>
      </c>
      <c r="B89" s="11" t="s">
        <v>79</v>
      </c>
      <c r="C89" s="11" t="s">
        <v>22</v>
      </c>
      <c r="D89" s="7">
        <v>50</v>
      </c>
      <c r="E89" s="7">
        <v>50</v>
      </c>
    </row>
    <row r="90" spans="1:5" s="15" customFormat="1" ht="31.2">
      <c r="A90" s="9" t="s">
        <v>80</v>
      </c>
      <c r="B90" s="14" t="s">
        <v>81</v>
      </c>
      <c r="C90" s="14"/>
      <c r="D90" s="10">
        <v>19915.8</v>
      </c>
      <c r="E90" s="10">
        <f>E91+E94</f>
        <v>20143.8</v>
      </c>
    </row>
    <row r="91" spans="1:5" ht="51" hidden="1" customHeight="1">
      <c r="A91" s="8" t="s">
        <v>82</v>
      </c>
      <c r="B91" s="11" t="s">
        <v>83</v>
      </c>
      <c r="C91" s="11"/>
      <c r="D91" s="7">
        <v>5653.8</v>
      </c>
      <c r="E91" s="7">
        <f>E92+E93</f>
        <v>5653.8</v>
      </c>
    </row>
    <row r="92" spans="1:5" ht="62.4" hidden="1">
      <c r="A92" s="8" t="s">
        <v>19</v>
      </c>
      <c r="B92" s="11" t="s">
        <v>83</v>
      </c>
      <c r="C92" s="11" t="s">
        <v>20</v>
      </c>
      <c r="D92" s="7">
        <v>5498.8</v>
      </c>
      <c r="E92" s="7">
        <v>5498.8</v>
      </c>
    </row>
    <row r="93" spans="1:5" ht="31.2" hidden="1">
      <c r="A93" s="8" t="s">
        <v>21</v>
      </c>
      <c r="B93" s="11" t="s">
        <v>83</v>
      </c>
      <c r="C93" s="11" t="s">
        <v>22</v>
      </c>
      <c r="D93" s="7">
        <v>155</v>
      </c>
      <c r="E93" s="7">
        <v>155</v>
      </c>
    </row>
    <row r="94" spans="1:5" ht="62.4">
      <c r="A94" s="8" t="s">
        <v>84</v>
      </c>
      <c r="B94" s="11" t="s">
        <v>85</v>
      </c>
      <c r="C94" s="11"/>
      <c r="D94" s="7">
        <v>14262</v>
      </c>
      <c r="E94" s="7">
        <f>E95+E96+E97</f>
        <v>14490</v>
      </c>
    </row>
    <row r="95" spans="1:5" ht="62.4">
      <c r="A95" s="8" t="s">
        <v>19</v>
      </c>
      <c r="B95" s="11" t="s">
        <v>85</v>
      </c>
      <c r="C95" s="11" t="s">
        <v>20</v>
      </c>
      <c r="D95" s="7">
        <v>13979</v>
      </c>
      <c r="E95" s="7">
        <v>14196.7</v>
      </c>
    </row>
    <row r="96" spans="1:5" ht="31.2" hidden="1">
      <c r="A96" s="8" t="s">
        <v>21</v>
      </c>
      <c r="B96" s="11" t="s">
        <v>85</v>
      </c>
      <c r="C96" s="11" t="s">
        <v>22</v>
      </c>
      <c r="D96" s="7">
        <v>283</v>
      </c>
      <c r="E96" s="7">
        <v>283</v>
      </c>
    </row>
    <row r="97" spans="1:5" ht="15.6">
      <c r="A97" s="8" t="s">
        <v>317</v>
      </c>
      <c r="B97" s="11" t="s">
        <v>85</v>
      </c>
      <c r="C97" s="11">
        <v>300</v>
      </c>
      <c r="D97" s="21">
        <v>0</v>
      </c>
      <c r="E97" s="21">
        <v>10.3</v>
      </c>
    </row>
    <row r="98" spans="1:5" s="15" customFormat="1" ht="15.6" hidden="1">
      <c r="A98" s="9" t="s">
        <v>86</v>
      </c>
      <c r="B98" s="14" t="s">
        <v>87</v>
      </c>
      <c r="C98" s="14"/>
      <c r="D98" s="10">
        <v>1300</v>
      </c>
      <c r="E98" s="10">
        <f>E99</f>
        <v>1300</v>
      </c>
    </row>
    <row r="99" spans="1:5" ht="31.2" hidden="1">
      <c r="A99" s="8" t="s">
        <v>88</v>
      </c>
      <c r="B99" s="11" t="s">
        <v>89</v>
      </c>
      <c r="C99" s="11"/>
      <c r="D99" s="7">
        <v>1300</v>
      </c>
      <c r="E99" s="7">
        <f>E100+E101</f>
        <v>1300</v>
      </c>
    </row>
    <row r="100" spans="1:5" ht="31.2" hidden="1">
      <c r="A100" s="8" t="s">
        <v>21</v>
      </c>
      <c r="B100" s="11" t="s">
        <v>89</v>
      </c>
      <c r="C100" s="11" t="s">
        <v>22</v>
      </c>
      <c r="D100" s="7">
        <v>617</v>
      </c>
      <c r="E100" s="7">
        <v>617</v>
      </c>
    </row>
    <row r="101" spans="1:5" ht="31.2" hidden="1">
      <c r="A101" s="8" t="s">
        <v>10</v>
      </c>
      <c r="B101" s="11" t="s">
        <v>89</v>
      </c>
      <c r="C101" s="11" t="s">
        <v>11</v>
      </c>
      <c r="D101" s="7">
        <v>683</v>
      </c>
      <c r="E101" s="7">
        <v>683</v>
      </c>
    </row>
    <row r="102" spans="1:5" s="15" customFormat="1" ht="15.6">
      <c r="A102" s="9" t="s">
        <v>90</v>
      </c>
      <c r="B102" s="14" t="s">
        <v>91</v>
      </c>
      <c r="C102" s="14"/>
      <c r="D102" s="10">
        <v>59403.9</v>
      </c>
      <c r="E102" s="10">
        <f>E103+E115+E122+E125</f>
        <v>55713.8</v>
      </c>
    </row>
    <row r="103" spans="1:5" s="15" customFormat="1" ht="15.6">
      <c r="A103" s="9" t="s">
        <v>92</v>
      </c>
      <c r="B103" s="14" t="s">
        <v>93</v>
      </c>
      <c r="C103" s="14"/>
      <c r="D103" s="10">
        <v>51639.6</v>
      </c>
      <c r="E103" s="10">
        <f>E104+E107+E109+E111+E113</f>
        <v>51512.800000000003</v>
      </c>
    </row>
    <row r="104" spans="1:5" ht="15.6">
      <c r="A104" s="8" t="s">
        <v>94</v>
      </c>
      <c r="B104" s="11" t="s">
        <v>95</v>
      </c>
      <c r="C104" s="11"/>
      <c r="D104" s="7">
        <v>31164.7</v>
      </c>
      <c r="E104" s="7">
        <f>E105+E106</f>
        <v>30762.1</v>
      </c>
    </row>
    <row r="105" spans="1:5" ht="15.6">
      <c r="A105" s="8" t="s">
        <v>24</v>
      </c>
      <c r="B105" s="11" t="s">
        <v>95</v>
      </c>
      <c r="C105" s="11" t="s">
        <v>25</v>
      </c>
      <c r="D105" s="7">
        <v>5164.3999999999996</v>
      </c>
      <c r="E105" s="7">
        <v>5313.1</v>
      </c>
    </row>
    <row r="106" spans="1:5" ht="31.2">
      <c r="A106" s="8" t="s">
        <v>10</v>
      </c>
      <c r="B106" s="11" t="s">
        <v>95</v>
      </c>
      <c r="C106" s="11" t="s">
        <v>11</v>
      </c>
      <c r="D106" s="7">
        <v>26000.3</v>
      </c>
      <c r="E106" s="7">
        <v>25449</v>
      </c>
    </row>
    <row r="107" spans="1:5" ht="31.2" hidden="1">
      <c r="A107" s="8" t="s">
        <v>293</v>
      </c>
      <c r="B107" s="11" t="s">
        <v>96</v>
      </c>
      <c r="C107" s="11"/>
      <c r="D107" s="7">
        <v>20</v>
      </c>
      <c r="E107" s="7">
        <f>E108</f>
        <v>20</v>
      </c>
    </row>
    <row r="108" spans="1:5" ht="31.2" hidden="1">
      <c r="A108" s="8" t="s">
        <v>21</v>
      </c>
      <c r="B108" s="11" t="s">
        <v>96</v>
      </c>
      <c r="C108" s="11" t="s">
        <v>22</v>
      </c>
      <c r="D108" s="7">
        <v>20</v>
      </c>
      <c r="E108" s="7">
        <v>20</v>
      </c>
    </row>
    <row r="109" spans="1:5" ht="31.2" hidden="1">
      <c r="A109" s="8" t="s">
        <v>97</v>
      </c>
      <c r="B109" s="11" t="s">
        <v>98</v>
      </c>
      <c r="C109" s="11"/>
      <c r="D109" s="7">
        <v>2771.4</v>
      </c>
      <c r="E109" s="7">
        <f>E110</f>
        <v>2771.4</v>
      </c>
    </row>
    <row r="110" spans="1:5" ht="15.6" hidden="1">
      <c r="A110" s="8" t="s">
        <v>24</v>
      </c>
      <c r="B110" s="11" t="s">
        <v>98</v>
      </c>
      <c r="C110" s="11" t="s">
        <v>25</v>
      </c>
      <c r="D110" s="7">
        <v>2771.4</v>
      </c>
      <c r="E110" s="7">
        <v>2771.4</v>
      </c>
    </row>
    <row r="111" spans="1:5" ht="19.5" hidden="1" customHeight="1">
      <c r="A111" s="8" t="s">
        <v>99</v>
      </c>
      <c r="B111" s="11" t="s">
        <v>100</v>
      </c>
      <c r="C111" s="11"/>
      <c r="D111" s="7">
        <v>17683.5</v>
      </c>
      <c r="E111" s="7">
        <f>E112</f>
        <v>17683.5</v>
      </c>
    </row>
    <row r="112" spans="1:5" ht="15.6" hidden="1">
      <c r="A112" s="8" t="s">
        <v>24</v>
      </c>
      <c r="B112" s="11" t="s">
        <v>100</v>
      </c>
      <c r="C112" s="11" t="s">
        <v>25</v>
      </c>
      <c r="D112" s="7">
        <v>17683.5</v>
      </c>
      <c r="E112" s="7">
        <v>17683.5</v>
      </c>
    </row>
    <row r="113" spans="1:5" ht="78">
      <c r="A113" s="22" t="s">
        <v>324</v>
      </c>
      <c r="B113" s="20" t="s">
        <v>325</v>
      </c>
      <c r="C113" s="11"/>
      <c r="D113" s="7">
        <v>0</v>
      </c>
      <c r="E113" s="7">
        <v>275.8</v>
      </c>
    </row>
    <row r="114" spans="1:5" ht="15.6">
      <c r="A114" s="22" t="s">
        <v>24</v>
      </c>
      <c r="B114" s="20" t="s">
        <v>325</v>
      </c>
      <c r="C114" s="11">
        <v>300</v>
      </c>
      <c r="D114" s="7">
        <v>0</v>
      </c>
      <c r="E114" s="7">
        <v>275.8</v>
      </c>
    </row>
    <row r="115" spans="1:5" s="15" customFormat="1" ht="31.2" hidden="1">
      <c r="A115" s="9" t="s">
        <v>101</v>
      </c>
      <c r="B115" s="14" t="s">
        <v>102</v>
      </c>
      <c r="C115" s="14"/>
      <c r="D115" s="10">
        <v>3846</v>
      </c>
      <c r="E115" s="10">
        <f>E116+E118+E120</f>
        <v>3846</v>
      </c>
    </row>
    <row r="116" spans="1:5" ht="31.2" hidden="1">
      <c r="A116" s="8" t="s">
        <v>103</v>
      </c>
      <c r="B116" s="11" t="s">
        <v>104</v>
      </c>
      <c r="C116" s="11"/>
      <c r="D116" s="7">
        <v>900</v>
      </c>
      <c r="E116" s="7">
        <v>900</v>
      </c>
    </row>
    <row r="117" spans="1:5" ht="15.6" hidden="1">
      <c r="A117" s="8" t="s">
        <v>16</v>
      </c>
      <c r="B117" s="11" t="s">
        <v>104</v>
      </c>
      <c r="C117" s="11" t="s">
        <v>17</v>
      </c>
      <c r="D117" s="7">
        <v>900</v>
      </c>
      <c r="E117" s="7">
        <v>900</v>
      </c>
    </row>
    <row r="118" spans="1:5" ht="15.6" hidden="1">
      <c r="A118" s="8" t="s">
        <v>105</v>
      </c>
      <c r="B118" s="11" t="s">
        <v>106</v>
      </c>
      <c r="C118" s="11"/>
      <c r="D118" s="7">
        <v>879</v>
      </c>
      <c r="E118" s="7">
        <f>E119</f>
        <v>879</v>
      </c>
    </row>
    <row r="119" spans="1:5" ht="15.6" hidden="1">
      <c r="A119" s="8" t="s">
        <v>24</v>
      </c>
      <c r="B119" s="11" t="s">
        <v>106</v>
      </c>
      <c r="C119" s="11" t="s">
        <v>25</v>
      </c>
      <c r="D119" s="7">
        <v>879</v>
      </c>
      <c r="E119" s="7">
        <v>879</v>
      </c>
    </row>
    <row r="120" spans="1:5" ht="15.6" hidden="1">
      <c r="A120" s="8" t="s">
        <v>107</v>
      </c>
      <c r="B120" s="11" t="s">
        <v>108</v>
      </c>
      <c r="C120" s="11"/>
      <c r="D120" s="7">
        <v>2067</v>
      </c>
      <c r="E120" s="7">
        <f>E121</f>
        <v>2067</v>
      </c>
    </row>
    <row r="121" spans="1:5" ht="15.6" hidden="1">
      <c r="A121" s="8" t="s">
        <v>24</v>
      </c>
      <c r="B121" s="11" t="s">
        <v>108</v>
      </c>
      <c r="C121" s="11" t="s">
        <v>25</v>
      </c>
      <c r="D121" s="7">
        <v>2067</v>
      </c>
      <c r="E121" s="7">
        <v>2067</v>
      </c>
    </row>
    <row r="122" spans="1:5" s="15" customFormat="1" ht="31.2" hidden="1">
      <c r="A122" s="9" t="s">
        <v>109</v>
      </c>
      <c r="B122" s="14" t="s">
        <v>110</v>
      </c>
      <c r="C122" s="14"/>
      <c r="D122" s="10">
        <v>355</v>
      </c>
      <c r="E122" s="10">
        <f>E123</f>
        <v>355</v>
      </c>
    </row>
    <row r="123" spans="1:5" ht="31.2" hidden="1">
      <c r="A123" s="8" t="s">
        <v>111</v>
      </c>
      <c r="B123" s="11" t="s">
        <v>112</v>
      </c>
      <c r="C123" s="11"/>
      <c r="D123" s="7">
        <v>355</v>
      </c>
      <c r="E123" s="7">
        <f>E124</f>
        <v>355</v>
      </c>
    </row>
    <row r="124" spans="1:5" ht="15.6" hidden="1">
      <c r="A124" s="8" t="s">
        <v>24</v>
      </c>
      <c r="B124" s="11" t="s">
        <v>112</v>
      </c>
      <c r="C124" s="11" t="s">
        <v>25</v>
      </c>
      <c r="D124" s="7">
        <v>355</v>
      </c>
      <c r="E124" s="7">
        <v>355</v>
      </c>
    </row>
    <row r="125" spans="1:5" s="15" customFormat="1" ht="34.5" customHeight="1">
      <c r="A125" s="9" t="s">
        <v>113</v>
      </c>
      <c r="B125" s="14" t="s">
        <v>114</v>
      </c>
      <c r="C125" s="14"/>
      <c r="D125" s="10">
        <v>3563.3</v>
      </c>
      <c r="E125" s="10">
        <f>E126</f>
        <v>0</v>
      </c>
    </row>
    <row r="126" spans="1:5" ht="31.2">
      <c r="A126" s="8" t="s">
        <v>115</v>
      </c>
      <c r="B126" s="11" t="s">
        <v>116</v>
      </c>
      <c r="C126" s="11"/>
      <c r="D126" s="7">
        <v>3563.3</v>
      </c>
      <c r="E126" s="7">
        <f>E127</f>
        <v>0</v>
      </c>
    </row>
    <row r="127" spans="1:5" ht="15.6">
      <c r="A127" s="8" t="s">
        <v>24</v>
      </c>
      <c r="B127" s="11" t="s">
        <v>116</v>
      </c>
      <c r="C127" s="11" t="s">
        <v>25</v>
      </c>
      <c r="D127" s="7">
        <v>3563.3</v>
      </c>
      <c r="E127" s="7">
        <v>0</v>
      </c>
    </row>
    <row r="128" spans="1:5" s="15" customFormat="1" ht="31.2" hidden="1">
      <c r="A128" s="9" t="s">
        <v>117</v>
      </c>
      <c r="B128" s="14" t="s">
        <v>118</v>
      </c>
      <c r="C128" s="14"/>
      <c r="D128" s="10">
        <v>20</v>
      </c>
      <c r="E128" s="10">
        <v>20</v>
      </c>
    </row>
    <row r="129" spans="1:5" s="15" customFormat="1" ht="31.2" hidden="1">
      <c r="A129" s="9" t="s">
        <v>119</v>
      </c>
      <c r="B129" s="14" t="s">
        <v>120</v>
      </c>
      <c r="C129" s="14"/>
      <c r="D129" s="10">
        <v>20</v>
      </c>
      <c r="E129" s="10">
        <v>20</v>
      </c>
    </row>
    <row r="130" spans="1:5" ht="31.2" hidden="1">
      <c r="A130" s="8" t="s">
        <v>121</v>
      </c>
      <c r="B130" s="11" t="s">
        <v>122</v>
      </c>
      <c r="C130" s="11"/>
      <c r="D130" s="7">
        <v>10</v>
      </c>
      <c r="E130" s="7">
        <v>10</v>
      </c>
    </row>
    <row r="131" spans="1:5" ht="15.6" hidden="1">
      <c r="A131" s="8" t="s">
        <v>16</v>
      </c>
      <c r="B131" s="11" t="s">
        <v>122</v>
      </c>
      <c r="C131" s="11" t="s">
        <v>17</v>
      </c>
      <c r="D131" s="7">
        <v>10</v>
      </c>
      <c r="E131" s="7">
        <v>10</v>
      </c>
    </row>
    <row r="132" spans="1:5" ht="51" hidden="1" customHeight="1">
      <c r="A132" s="8" t="s">
        <v>123</v>
      </c>
      <c r="B132" s="11" t="s">
        <v>124</v>
      </c>
      <c r="C132" s="11"/>
      <c r="D132" s="7">
        <v>10</v>
      </c>
      <c r="E132" s="7">
        <v>10</v>
      </c>
    </row>
    <row r="133" spans="1:5" ht="31.2" hidden="1">
      <c r="A133" s="8" t="s">
        <v>21</v>
      </c>
      <c r="B133" s="11" t="s">
        <v>124</v>
      </c>
      <c r="C133" s="11" t="s">
        <v>22</v>
      </c>
      <c r="D133" s="7">
        <v>10</v>
      </c>
      <c r="E133" s="7">
        <v>10</v>
      </c>
    </row>
    <row r="134" spans="1:5" s="15" customFormat="1" ht="15.6">
      <c r="A134" s="9" t="s">
        <v>125</v>
      </c>
      <c r="B134" s="14" t="s">
        <v>126</v>
      </c>
      <c r="C134" s="14"/>
      <c r="D134" s="10">
        <v>4386</v>
      </c>
      <c r="E134" s="10">
        <f>E135+E144</f>
        <v>4386</v>
      </c>
    </row>
    <row r="135" spans="1:5" s="15" customFormat="1" ht="31.2">
      <c r="A135" s="9" t="s">
        <v>127</v>
      </c>
      <c r="B135" s="14" t="s">
        <v>128</v>
      </c>
      <c r="C135" s="14"/>
      <c r="D135" s="10">
        <v>4162.1000000000004</v>
      </c>
      <c r="E135" s="10">
        <f>E136+E138+E140+E142</f>
        <v>3934.1</v>
      </c>
    </row>
    <row r="136" spans="1:5" ht="31.2">
      <c r="A136" s="8" t="s">
        <v>129</v>
      </c>
      <c r="B136" s="11" t="s">
        <v>130</v>
      </c>
      <c r="C136" s="11"/>
      <c r="D136" s="7">
        <v>450</v>
      </c>
      <c r="E136" s="7">
        <f>E137</f>
        <v>208.6</v>
      </c>
    </row>
    <row r="137" spans="1:5" ht="31.2">
      <c r="A137" s="8" t="s">
        <v>10</v>
      </c>
      <c r="B137" s="11" t="s">
        <v>130</v>
      </c>
      <c r="C137" s="11" t="s">
        <v>11</v>
      </c>
      <c r="D137" s="7">
        <v>450</v>
      </c>
      <c r="E137" s="7">
        <v>208.6</v>
      </c>
    </row>
    <row r="138" spans="1:5" ht="31.2">
      <c r="A138" s="22" t="s">
        <v>335</v>
      </c>
      <c r="B138" s="32" t="s">
        <v>336</v>
      </c>
      <c r="C138" s="32"/>
      <c r="D138" s="7">
        <v>0</v>
      </c>
      <c r="E138" s="7">
        <f>E139</f>
        <v>13.4</v>
      </c>
    </row>
    <row r="139" spans="1:5" ht="31.2">
      <c r="A139" s="22" t="s">
        <v>10</v>
      </c>
      <c r="B139" s="32" t="s">
        <v>336</v>
      </c>
      <c r="C139" s="32" t="s">
        <v>11</v>
      </c>
      <c r="D139" s="7">
        <v>0</v>
      </c>
      <c r="E139" s="7">
        <v>13.4</v>
      </c>
    </row>
    <row r="140" spans="1:5" ht="15.6" hidden="1">
      <c r="A140" s="8" t="s">
        <v>131</v>
      </c>
      <c r="B140" s="11" t="s">
        <v>132</v>
      </c>
      <c r="C140" s="11"/>
      <c r="D140" s="7">
        <v>100</v>
      </c>
      <c r="E140" s="7">
        <f>E141</f>
        <v>100</v>
      </c>
    </row>
    <row r="141" spans="1:5" ht="31.2" hidden="1">
      <c r="A141" s="8" t="s">
        <v>10</v>
      </c>
      <c r="B141" s="11" t="s">
        <v>132</v>
      </c>
      <c r="C141" s="11" t="s">
        <v>11</v>
      </c>
      <c r="D141" s="7">
        <v>100</v>
      </c>
      <c r="E141" s="7">
        <v>100</v>
      </c>
    </row>
    <row r="142" spans="1:5" ht="15.6" hidden="1">
      <c r="A142" s="8" t="s">
        <v>133</v>
      </c>
      <c r="B142" s="11" t="s">
        <v>134</v>
      </c>
      <c r="C142" s="11"/>
      <c r="D142" s="7">
        <v>3612.1</v>
      </c>
      <c r="E142" s="7">
        <f>E143</f>
        <v>3612.1</v>
      </c>
    </row>
    <row r="143" spans="1:5" ht="31.2" hidden="1">
      <c r="A143" s="8" t="s">
        <v>10</v>
      </c>
      <c r="B143" s="11" t="s">
        <v>134</v>
      </c>
      <c r="C143" s="11" t="s">
        <v>11</v>
      </c>
      <c r="D143" s="7">
        <v>3612.1</v>
      </c>
      <c r="E143" s="7">
        <v>3612.1</v>
      </c>
    </row>
    <row r="144" spans="1:5" s="15" customFormat="1" ht="15.6">
      <c r="A144" s="9" t="s">
        <v>135</v>
      </c>
      <c r="B144" s="14" t="s">
        <v>136</v>
      </c>
      <c r="C144" s="14"/>
      <c r="D144" s="10">
        <v>223.9</v>
      </c>
      <c r="E144" s="10">
        <f>E145+E147+E149</f>
        <v>451.9</v>
      </c>
    </row>
    <row r="145" spans="1:5" ht="31.2" hidden="1">
      <c r="A145" s="8" t="s">
        <v>137</v>
      </c>
      <c r="B145" s="11" t="s">
        <v>138</v>
      </c>
      <c r="C145" s="11"/>
      <c r="D145" s="7">
        <v>50</v>
      </c>
      <c r="E145" s="7">
        <v>50</v>
      </c>
    </row>
    <row r="146" spans="1:5" ht="31.2" hidden="1">
      <c r="A146" s="8" t="s">
        <v>10</v>
      </c>
      <c r="B146" s="11" t="s">
        <v>138</v>
      </c>
      <c r="C146" s="11" t="s">
        <v>11</v>
      </c>
      <c r="D146" s="7">
        <v>50</v>
      </c>
      <c r="E146" s="7">
        <v>50</v>
      </c>
    </row>
    <row r="147" spans="1:5" ht="15.6" hidden="1">
      <c r="A147" s="8" t="s">
        <v>139</v>
      </c>
      <c r="B147" s="11" t="s">
        <v>140</v>
      </c>
      <c r="C147" s="11"/>
      <c r="D147" s="7">
        <v>20</v>
      </c>
      <c r="E147" s="7">
        <f>E148</f>
        <v>20</v>
      </c>
    </row>
    <row r="148" spans="1:5" ht="31.2" hidden="1">
      <c r="A148" s="8" t="s">
        <v>21</v>
      </c>
      <c r="B148" s="11" t="s">
        <v>140</v>
      </c>
      <c r="C148" s="11" t="s">
        <v>22</v>
      </c>
      <c r="D148" s="7">
        <v>20</v>
      </c>
      <c r="E148" s="7">
        <v>20</v>
      </c>
    </row>
    <row r="149" spans="1:5" ht="31.2">
      <c r="A149" s="8" t="s">
        <v>141</v>
      </c>
      <c r="B149" s="11" t="s">
        <v>142</v>
      </c>
      <c r="C149" s="11"/>
      <c r="D149" s="7">
        <v>153.9</v>
      </c>
      <c r="E149" s="7">
        <f>E150</f>
        <v>381.9</v>
      </c>
    </row>
    <row r="150" spans="1:5" ht="31.2">
      <c r="A150" s="8" t="s">
        <v>10</v>
      </c>
      <c r="B150" s="11" t="s">
        <v>142</v>
      </c>
      <c r="C150" s="11" t="s">
        <v>11</v>
      </c>
      <c r="D150" s="7">
        <v>153.9</v>
      </c>
      <c r="E150" s="7">
        <v>381.9</v>
      </c>
    </row>
    <row r="151" spans="1:5" s="15" customFormat="1" ht="15.6">
      <c r="A151" s="9" t="s">
        <v>143</v>
      </c>
      <c r="B151" s="14" t="s">
        <v>144</v>
      </c>
      <c r="C151" s="14"/>
      <c r="D151" s="10">
        <v>86803</v>
      </c>
      <c r="E151" s="26">
        <f>E155+E170+E185+E206+E217+E152</f>
        <v>196117</v>
      </c>
    </row>
    <row r="152" spans="1:5" s="15" customFormat="1" ht="31.2">
      <c r="A152" s="22" t="s">
        <v>337</v>
      </c>
      <c r="B152" s="32" t="s">
        <v>339</v>
      </c>
      <c r="C152" s="32"/>
      <c r="D152" s="7">
        <v>0</v>
      </c>
      <c r="E152" s="7">
        <f t="shared" ref="E152:E153" si="0">E153</f>
        <v>850</v>
      </c>
    </row>
    <row r="153" spans="1:5" s="15" customFormat="1" ht="31.2">
      <c r="A153" s="22" t="s">
        <v>338</v>
      </c>
      <c r="B153" s="32" t="s">
        <v>340</v>
      </c>
      <c r="C153" s="32"/>
      <c r="D153" s="7">
        <v>0</v>
      </c>
      <c r="E153" s="7">
        <f t="shared" si="0"/>
        <v>850</v>
      </c>
    </row>
    <row r="154" spans="1:5" s="15" customFormat="1" ht="31.2">
      <c r="A154" s="22" t="s">
        <v>21</v>
      </c>
      <c r="B154" s="32" t="s">
        <v>340</v>
      </c>
      <c r="C154" s="32" t="s">
        <v>22</v>
      </c>
      <c r="D154" s="7">
        <v>0</v>
      </c>
      <c r="E154" s="27">
        <v>850</v>
      </c>
    </row>
    <row r="155" spans="1:5" s="15" customFormat="1" ht="15.6">
      <c r="A155" s="9" t="s">
        <v>145</v>
      </c>
      <c r="B155" s="14" t="s">
        <v>146</v>
      </c>
      <c r="C155" s="14"/>
      <c r="D155" s="10">
        <v>6010</v>
      </c>
      <c r="E155" s="10">
        <f>E156+E159+E161+E163+E166+E168</f>
        <v>6319.7999999999993</v>
      </c>
    </row>
    <row r="156" spans="1:5" ht="66" customHeight="1">
      <c r="A156" s="8" t="s">
        <v>147</v>
      </c>
      <c r="B156" s="11" t="s">
        <v>148</v>
      </c>
      <c r="C156" s="11"/>
      <c r="D156" s="7">
        <v>1027.0999999999999</v>
      </c>
      <c r="E156" s="7">
        <f>E157+E158</f>
        <v>1327.1</v>
      </c>
    </row>
    <row r="157" spans="1:5" ht="31.2">
      <c r="A157" s="8" t="s">
        <v>21</v>
      </c>
      <c r="B157" s="11" t="s">
        <v>148</v>
      </c>
      <c r="C157" s="11" t="s">
        <v>22</v>
      </c>
      <c r="D157" s="7">
        <v>1027.0999999999999</v>
      </c>
      <c r="E157" s="7">
        <v>863.5</v>
      </c>
    </row>
    <row r="158" spans="1:5" ht="31.2">
      <c r="A158" s="22" t="s">
        <v>170</v>
      </c>
      <c r="B158" s="11" t="s">
        <v>148</v>
      </c>
      <c r="C158" s="11">
        <v>400</v>
      </c>
      <c r="D158" s="7">
        <v>0</v>
      </c>
      <c r="E158" s="7">
        <v>463.6</v>
      </c>
    </row>
    <row r="159" spans="1:5" ht="31.2" hidden="1">
      <c r="A159" s="8" t="s">
        <v>149</v>
      </c>
      <c r="B159" s="11" t="s">
        <v>150</v>
      </c>
      <c r="C159" s="11"/>
      <c r="D159" s="7">
        <v>2443.1999999999998</v>
      </c>
      <c r="E159" s="7">
        <f>E160</f>
        <v>2443.1999999999998</v>
      </c>
    </row>
    <row r="160" spans="1:5" ht="31.2" hidden="1">
      <c r="A160" s="8" t="s">
        <v>21</v>
      </c>
      <c r="B160" s="11" t="s">
        <v>150</v>
      </c>
      <c r="C160" s="11" t="s">
        <v>22</v>
      </c>
      <c r="D160" s="7">
        <v>2443.1999999999998</v>
      </c>
      <c r="E160" s="7">
        <v>2443.1999999999998</v>
      </c>
    </row>
    <row r="161" spans="1:5" ht="15.6" hidden="1">
      <c r="A161" s="8" t="s">
        <v>151</v>
      </c>
      <c r="B161" s="11" t="s">
        <v>152</v>
      </c>
      <c r="C161" s="11"/>
      <c r="D161" s="7">
        <v>1356.8</v>
      </c>
      <c r="E161" s="7">
        <f>E162</f>
        <v>1356.8</v>
      </c>
    </row>
    <row r="162" spans="1:5" ht="31.2" hidden="1">
      <c r="A162" s="8" t="s">
        <v>21</v>
      </c>
      <c r="B162" s="11" t="s">
        <v>152</v>
      </c>
      <c r="C162" s="11" t="s">
        <v>22</v>
      </c>
      <c r="D162" s="7">
        <v>1356.8</v>
      </c>
      <c r="E162" s="7">
        <v>1356.8</v>
      </c>
    </row>
    <row r="163" spans="1:5" ht="15.6">
      <c r="A163" s="8" t="s">
        <v>153</v>
      </c>
      <c r="B163" s="11" t="s">
        <v>154</v>
      </c>
      <c r="C163" s="11"/>
      <c r="D163" s="7">
        <v>782.9</v>
      </c>
      <c r="E163" s="7">
        <f>E164+E165</f>
        <v>792.7</v>
      </c>
    </row>
    <row r="164" spans="1:5" ht="62.4" hidden="1">
      <c r="A164" s="8" t="s">
        <v>19</v>
      </c>
      <c r="B164" s="11" t="s">
        <v>154</v>
      </c>
      <c r="C164" s="11" t="s">
        <v>20</v>
      </c>
      <c r="D164" s="7">
        <v>772.6</v>
      </c>
      <c r="E164" s="7">
        <v>772.6</v>
      </c>
    </row>
    <row r="165" spans="1:5" ht="31.2">
      <c r="A165" s="8" t="s">
        <v>21</v>
      </c>
      <c r="B165" s="11" t="s">
        <v>154</v>
      </c>
      <c r="C165" s="11" t="s">
        <v>22</v>
      </c>
      <c r="D165" s="7">
        <v>10.3</v>
      </c>
      <c r="E165" s="7">
        <v>20.100000000000001</v>
      </c>
    </row>
    <row r="166" spans="1:5" ht="46.8" hidden="1">
      <c r="A166" s="8" t="s">
        <v>155</v>
      </c>
      <c r="B166" s="11" t="s">
        <v>156</v>
      </c>
      <c r="C166" s="11"/>
      <c r="D166" s="7">
        <v>20</v>
      </c>
      <c r="E166" s="7">
        <f>E167</f>
        <v>20</v>
      </c>
    </row>
    <row r="167" spans="1:5" ht="31.2" hidden="1">
      <c r="A167" s="8" t="s">
        <v>21</v>
      </c>
      <c r="B167" s="11" t="s">
        <v>156</v>
      </c>
      <c r="C167" s="11" t="s">
        <v>22</v>
      </c>
      <c r="D167" s="7">
        <v>20</v>
      </c>
      <c r="E167" s="7">
        <v>20</v>
      </c>
    </row>
    <row r="168" spans="1:5" ht="34.200000000000003" hidden="1" customHeight="1">
      <c r="A168" s="8" t="s">
        <v>305</v>
      </c>
      <c r="B168" s="11" t="s">
        <v>157</v>
      </c>
      <c r="C168" s="11"/>
      <c r="D168" s="7">
        <v>380</v>
      </c>
      <c r="E168" s="7">
        <f>E169</f>
        <v>380</v>
      </c>
    </row>
    <row r="169" spans="1:5" ht="31.2" hidden="1">
      <c r="A169" s="8" t="s">
        <v>21</v>
      </c>
      <c r="B169" s="11" t="s">
        <v>157</v>
      </c>
      <c r="C169" s="11" t="s">
        <v>22</v>
      </c>
      <c r="D169" s="7">
        <v>380</v>
      </c>
      <c r="E169" s="7">
        <v>380</v>
      </c>
    </row>
    <row r="170" spans="1:5" s="15" customFormat="1" ht="31.2">
      <c r="A170" s="9" t="s">
        <v>158</v>
      </c>
      <c r="B170" s="14" t="s">
        <v>159</v>
      </c>
      <c r="C170" s="14"/>
      <c r="D170" s="10">
        <v>3314.6</v>
      </c>
      <c r="E170" s="26">
        <f>E171+E173+E176+E178+E180+E183</f>
        <v>47587</v>
      </c>
    </row>
    <row r="171" spans="1:5" ht="15.6" hidden="1">
      <c r="A171" s="8" t="s">
        <v>160</v>
      </c>
      <c r="B171" s="11" t="s">
        <v>161</v>
      </c>
      <c r="C171" s="11"/>
      <c r="D171" s="7">
        <v>100</v>
      </c>
      <c r="E171" s="7">
        <f>E172</f>
        <v>100</v>
      </c>
    </row>
    <row r="172" spans="1:5" ht="31.2" hidden="1">
      <c r="A172" s="8" t="s">
        <v>21</v>
      </c>
      <c r="B172" s="11" t="s">
        <v>161</v>
      </c>
      <c r="C172" s="11" t="s">
        <v>22</v>
      </c>
      <c r="D172" s="7">
        <v>100</v>
      </c>
      <c r="E172" s="7">
        <v>100</v>
      </c>
    </row>
    <row r="173" spans="1:5" ht="15.6">
      <c r="A173" s="8" t="s">
        <v>162</v>
      </c>
      <c r="B173" s="11" t="s">
        <v>163</v>
      </c>
      <c r="C173" s="11"/>
      <c r="D173" s="7">
        <v>2100</v>
      </c>
      <c r="E173" s="7">
        <f>E174+E175</f>
        <v>23113</v>
      </c>
    </row>
    <row r="174" spans="1:5" ht="31.2">
      <c r="A174" s="8" t="s">
        <v>21</v>
      </c>
      <c r="B174" s="11" t="s">
        <v>163</v>
      </c>
      <c r="C174" s="11" t="s">
        <v>22</v>
      </c>
      <c r="D174" s="7">
        <v>100</v>
      </c>
      <c r="E174" s="7">
        <v>83.5</v>
      </c>
    </row>
    <row r="175" spans="1:5" ht="31.2">
      <c r="A175" s="8" t="s">
        <v>170</v>
      </c>
      <c r="B175" s="11" t="s">
        <v>163</v>
      </c>
      <c r="C175" s="11" t="s">
        <v>171</v>
      </c>
      <c r="D175" s="7">
        <v>2000</v>
      </c>
      <c r="E175" s="7">
        <v>23029.5</v>
      </c>
    </row>
    <row r="176" spans="1:5" ht="15.6">
      <c r="A176" s="8" t="s">
        <v>164</v>
      </c>
      <c r="B176" s="11" t="s">
        <v>165</v>
      </c>
      <c r="C176" s="11"/>
      <c r="D176" s="7">
        <v>979.7</v>
      </c>
      <c r="E176" s="7">
        <f>E177</f>
        <v>479.7</v>
      </c>
    </row>
    <row r="177" spans="1:5" ht="31.2">
      <c r="A177" s="8" t="s">
        <v>21</v>
      </c>
      <c r="B177" s="11" t="s">
        <v>165</v>
      </c>
      <c r="C177" s="11" t="s">
        <v>22</v>
      </c>
      <c r="D177" s="7">
        <v>979.7</v>
      </c>
      <c r="E177" s="7">
        <v>479.7</v>
      </c>
    </row>
    <row r="178" spans="1:5" ht="31.2">
      <c r="A178" s="8" t="s">
        <v>166</v>
      </c>
      <c r="B178" s="11" t="s">
        <v>167</v>
      </c>
      <c r="C178" s="11"/>
      <c r="D178" s="7">
        <v>1</v>
      </c>
      <c r="E178" s="7">
        <f>E179</f>
        <v>775.4</v>
      </c>
    </row>
    <row r="179" spans="1:5" ht="31.2">
      <c r="A179" s="8" t="s">
        <v>21</v>
      </c>
      <c r="B179" s="11" t="s">
        <v>167</v>
      </c>
      <c r="C179" s="11" t="s">
        <v>22</v>
      </c>
      <c r="D179" s="7">
        <v>1</v>
      </c>
      <c r="E179" s="7">
        <v>775.4</v>
      </c>
    </row>
    <row r="180" spans="1:5" ht="31.2">
      <c r="A180" s="8" t="s">
        <v>168</v>
      </c>
      <c r="B180" s="11" t="s">
        <v>169</v>
      </c>
      <c r="C180" s="11"/>
      <c r="D180" s="7">
        <v>33.9</v>
      </c>
      <c r="E180" s="7">
        <f>E181+E182</f>
        <v>23018.899999999998</v>
      </c>
    </row>
    <row r="181" spans="1:5" ht="31.2" hidden="1">
      <c r="A181" s="8" t="s">
        <v>21</v>
      </c>
      <c r="B181" s="11" t="s">
        <v>169</v>
      </c>
      <c r="C181" s="11" t="s">
        <v>22</v>
      </c>
      <c r="D181" s="7">
        <v>20.3</v>
      </c>
      <c r="E181" s="7">
        <v>20.3</v>
      </c>
    </row>
    <row r="182" spans="1:5" ht="31.2">
      <c r="A182" s="8" t="s">
        <v>170</v>
      </c>
      <c r="B182" s="11" t="s">
        <v>169</v>
      </c>
      <c r="C182" s="11" t="s">
        <v>171</v>
      </c>
      <c r="D182" s="7">
        <v>13.6</v>
      </c>
      <c r="E182" s="7">
        <v>22998.6</v>
      </c>
    </row>
    <row r="183" spans="1:5" ht="47.4" hidden="1" customHeight="1">
      <c r="A183" s="8" t="s">
        <v>306</v>
      </c>
      <c r="B183" s="11" t="s">
        <v>172</v>
      </c>
      <c r="C183" s="11"/>
      <c r="D183" s="7">
        <v>100</v>
      </c>
      <c r="E183" s="7">
        <f>E184</f>
        <v>100</v>
      </c>
    </row>
    <row r="184" spans="1:5" ht="31.2" hidden="1">
      <c r="A184" s="8" t="s">
        <v>21</v>
      </c>
      <c r="B184" s="11" t="s">
        <v>172</v>
      </c>
      <c r="C184" s="11" t="s">
        <v>22</v>
      </c>
      <c r="D184" s="7">
        <v>100</v>
      </c>
      <c r="E184" s="7">
        <v>100</v>
      </c>
    </row>
    <row r="185" spans="1:5" s="15" customFormat="1" ht="15.6">
      <c r="A185" s="9" t="s">
        <v>173</v>
      </c>
      <c r="B185" s="14" t="s">
        <v>174</v>
      </c>
      <c r="C185" s="14"/>
      <c r="D185" s="10">
        <v>44870.5</v>
      </c>
      <c r="E185" s="10">
        <f>E186+E188+E190+E192+E194+E196+E198+E200+E202+E204</f>
        <v>44382.3</v>
      </c>
    </row>
    <row r="186" spans="1:5" ht="62.4">
      <c r="A186" s="8" t="s">
        <v>175</v>
      </c>
      <c r="B186" s="11" t="s">
        <v>176</v>
      </c>
      <c r="C186" s="11"/>
      <c r="D186" s="7">
        <v>8000</v>
      </c>
      <c r="E186" s="7">
        <f>E187</f>
        <v>7290</v>
      </c>
    </row>
    <row r="187" spans="1:5" ht="31.2">
      <c r="A187" s="8" t="s">
        <v>21</v>
      </c>
      <c r="B187" s="11" t="s">
        <v>176</v>
      </c>
      <c r="C187" s="11" t="s">
        <v>22</v>
      </c>
      <c r="D187" s="7">
        <v>8000</v>
      </c>
      <c r="E187" s="7">
        <v>7290</v>
      </c>
    </row>
    <row r="188" spans="1:5" ht="46.8" hidden="1">
      <c r="A188" s="8" t="s">
        <v>177</v>
      </c>
      <c r="B188" s="11" t="s">
        <v>178</v>
      </c>
      <c r="C188" s="11"/>
      <c r="D188" s="7">
        <v>2200</v>
      </c>
      <c r="E188" s="7">
        <f>E189</f>
        <v>2200</v>
      </c>
    </row>
    <row r="189" spans="1:5" ht="31.2" hidden="1">
      <c r="A189" s="8" t="s">
        <v>21</v>
      </c>
      <c r="B189" s="11" t="s">
        <v>178</v>
      </c>
      <c r="C189" s="11" t="s">
        <v>22</v>
      </c>
      <c r="D189" s="7">
        <v>2200</v>
      </c>
      <c r="E189" s="7">
        <v>2200</v>
      </c>
    </row>
    <row r="190" spans="1:5" ht="31.2" hidden="1">
      <c r="A190" s="8" t="s">
        <v>179</v>
      </c>
      <c r="B190" s="11" t="s">
        <v>180</v>
      </c>
      <c r="C190" s="11"/>
      <c r="D190" s="7">
        <v>1800</v>
      </c>
      <c r="E190" s="7">
        <f>E191</f>
        <v>1800</v>
      </c>
    </row>
    <row r="191" spans="1:5" ht="31.2" hidden="1">
      <c r="A191" s="8" t="s">
        <v>21</v>
      </c>
      <c r="B191" s="11" t="s">
        <v>180</v>
      </c>
      <c r="C191" s="11" t="s">
        <v>22</v>
      </c>
      <c r="D191" s="7">
        <v>1800</v>
      </c>
      <c r="E191" s="7">
        <v>1800</v>
      </c>
    </row>
    <row r="192" spans="1:5" ht="15.6" hidden="1">
      <c r="A192" s="8" t="s">
        <v>181</v>
      </c>
      <c r="B192" s="11" t="s">
        <v>182</v>
      </c>
      <c r="C192" s="11"/>
      <c r="D192" s="7">
        <v>23137.599999999999</v>
      </c>
      <c r="E192" s="7">
        <f>E193</f>
        <v>23137.599999999999</v>
      </c>
    </row>
    <row r="193" spans="1:5" ht="31.2" hidden="1">
      <c r="A193" s="8" t="s">
        <v>21</v>
      </c>
      <c r="B193" s="11" t="s">
        <v>182</v>
      </c>
      <c r="C193" s="11" t="s">
        <v>22</v>
      </c>
      <c r="D193" s="7">
        <v>23137.599999999999</v>
      </c>
      <c r="E193" s="7">
        <v>23137.599999999999</v>
      </c>
    </row>
    <row r="194" spans="1:5" ht="15.6" hidden="1">
      <c r="A194" s="8" t="s">
        <v>304</v>
      </c>
      <c r="B194" s="11" t="s">
        <v>183</v>
      </c>
      <c r="C194" s="11"/>
      <c r="D194" s="7">
        <v>1100</v>
      </c>
      <c r="E194" s="7">
        <f>E195</f>
        <v>1100</v>
      </c>
    </row>
    <row r="195" spans="1:5" ht="31.2" hidden="1">
      <c r="A195" s="8" t="s">
        <v>21</v>
      </c>
      <c r="B195" s="11" t="s">
        <v>183</v>
      </c>
      <c r="C195" s="11" t="s">
        <v>22</v>
      </c>
      <c r="D195" s="7">
        <v>1100</v>
      </c>
      <c r="E195" s="7">
        <v>1100</v>
      </c>
    </row>
    <row r="196" spans="1:5" ht="15.6" hidden="1">
      <c r="A196" s="8" t="s">
        <v>303</v>
      </c>
      <c r="B196" s="11" t="s">
        <v>184</v>
      </c>
      <c r="C196" s="11"/>
      <c r="D196" s="7">
        <v>6500</v>
      </c>
      <c r="E196" s="7">
        <f>E197</f>
        <v>6500</v>
      </c>
    </row>
    <row r="197" spans="1:5" ht="31.2" hidden="1">
      <c r="A197" s="8" t="s">
        <v>21</v>
      </c>
      <c r="B197" s="11" t="s">
        <v>184</v>
      </c>
      <c r="C197" s="11" t="s">
        <v>22</v>
      </c>
      <c r="D197" s="7">
        <v>6500</v>
      </c>
      <c r="E197" s="7">
        <v>6500</v>
      </c>
    </row>
    <row r="198" spans="1:5" ht="31.2" hidden="1">
      <c r="A198" s="8" t="s">
        <v>185</v>
      </c>
      <c r="B198" s="11" t="s">
        <v>186</v>
      </c>
      <c r="C198" s="11"/>
      <c r="D198" s="7">
        <v>1350</v>
      </c>
      <c r="E198" s="7">
        <f>E199</f>
        <v>1350</v>
      </c>
    </row>
    <row r="199" spans="1:5" ht="31.2" hidden="1">
      <c r="A199" s="8" t="s">
        <v>21</v>
      </c>
      <c r="B199" s="11" t="s">
        <v>186</v>
      </c>
      <c r="C199" s="11" t="s">
        <v>22</v>
      </c>
      <c r="D199" s="7">
        <v>1350</v>
      </c>
      <c r="E199" s="7">
        <v>1350</v>
      </c>
    </row>
    <row r="200" spans="1:5" ht="31.2">
      <c r="A200" s="8" t="s">
        <v>187</v>
      </c>
      <c r="B200" s="11" t="s">
        <v>188</v>
      </c>
      <c r="C200" s="11"/>
      <c r="D200" s="7">
        <v>692.9</v>
      </c>
      <c r="E200" s="7">
        <f>E201</f>
        <v>677.9</v>
      </c>
    </row>
    <row r="201" spans="1:5" ht="31.2">
      <c r="A201" s="8" t="s">
        <v>21</v>
      </c>
      <c r="B201" s="11" t="s">
        <v>188</v>
      </c>
      <c r="C201" s="11" t="s">
        <v>22</v>
      </c>
      <c r="D201" s="7">
        <v>692.9</v>
      </c>
      <c r="E201" s="7">
        <v>677.9</v>
      </c>
    </row>
    <row r="202" spans="1:5" ht="31.2">
      <c r="A202" s="8" t="s">
        <v>302</v>
      </c>
      <c r="B202" s="11" t="s">
        <v>189</v>
      </c>
      <c r="C202" s="11"/>
      <c r="D202" s="7">
        <v>80</v>
      </c>
      <c r="E202" s="7">
        <f>E203</f>
        <v>316.8</v>
      </c>
    </row>
    <row r="203" spans="1:5" ht="31.2">
      <c r="A203" s="8" t="s">
        <v>21</v>
      </c>
      <c r="B203" s="11" t="s">
        <v>189</v>
      </c>
      <c r="C203" s="11" t="s">
        <v>22</v>
      </c>
      <c r="D203" s="7">
        <v>80</v>
      </c>
      <c r="E203" s="7">
        <v>316.8</v>
      </c>
    </row>
    <row r="204" spans="1:5" ht="15.6" hidden="1">
      <c r="A204" s="8" t="s">
        <v>301</v>
      </c>
      <c r="B204" s="11" t="s">
        <v>190</v>
      </c>
      <c r="C204" s="11"/>
      <c r="D204" s="7">
        <v>10</v>
      </c>
      <c r="E204" s="7">
        <f>E205</f>
        <v>10</v>
      </c>
    </row>
    <row r="205" spans="1:5" ht="31.2" hidden="1">
      <c r="A205" s="8" t="s">
        <v>21</v>
      </c>
      <c r="B205" s="11" t="s">
        <v>190</v>
      </c>
      <c r="C205" s="11" t="s">
        <v>22</v>
      </c>
      <c r="D205" s="7">
        <v>10</v>
      </c>
      <c r="E205" s="7">
        <v>10</v>
      </c>
    </row>
    <row r="206" spans="1:5" s="15" customFormat="1" ht="46.8">
      <c r="A206" s="9" t="s">
        <v>191</v>
      </c>
      <c r="B206" s="14" t="s">
        <v>192</v>
      </c>
      <c r="C206" s="14"/>
      <c r="D206" s="10">
        <v>21610.400000000001</v>
      </c>
      <c r="E206" s="10">
        <f>E207+E209+E211+E213+E215</f>
        <v>85965.4</v>
      </c>
    </row>
    <row r="207" spans="1:5" ht="17.25" customHeight="1">
      <c r="A207" s="8" t="s">
        <v>193</v>
      </c>
      <c r="B207" s="11" t="s">
        <v>194</v>
      </c>
      <c r="C207" s="11"/>
      <c r="D207" s="7">
        <v>27.1</v>
      </c>
      <c r="E207" s="7">
        <f>E208</f>
        <v>38857.1</v>
      </c>
    </row>
    <row r="208" spans="1:5" ht="31.2">
      <c r="A208" s="8" t="s">
        <v>170</v>
      </c>
      <c r="B208" s="11" t="s">
        <v>194</v>
      </c>
      <c r="C208" s="11" t="s">
        <v>171</v>
      </c>
      <c r="D208" s="7">
        <v>27.1</v>
      </c>
      <c r="E208" s="7">
        <v>38857.1</v>
      </c>
    </row>
    <row r="209" spans="1:5" ht="15.6">
      <c r="A209" s="8" t="s">
        <v>195</v>
      </c>
      <c r="B209" s="11" t="s">
        <v>196</v>
      </c>
      <c r="C209" s="11"/>
      <c r="D209" s="7">
        <v>14575.8</v>
      </c>
      <c r="E209" s="7">
        <f>E210</f>
        <v>14578.3</v>
      </c>
    </row>
    <row r="210" spans="1:5" ht="31.2">
      <c r="A210" s="8" t="s">
        <v>21</v>
      </c>
      <c r="B210" s="11" t="s">
        <v>196</v>
      </c>
      <c r="C210" s="11" t="s">
        <v>22</v>
      </c>
      <c r="D210" s="7">
        <v>14575.8</v>
      </c>
      <c r="E210" s="7">
        <v>14578.3</v>
      </c>
    </row>
    <row r="211" spans="1:5" ht="46.8">
      <c r="A211" s="8" t="s">
        <v>197</v>
      </c>
      <c r="B211" s="11" t="s">
        <v>198</v>
      </c>
      <c r="C211" s="11"/>
      <c r="D211" s="7">
        <v>3100</v>
      </c>
      <c r="E211" s="7">
        <f>E212</f>
        <v>28622.5</v>
      </c>
    </row>
    <row r="212" spans="1:5" ht="31.2">
      <c r="A212" s="8" t="s">
        <v>21</v>
      </c>
      <c r="B212" s="11" t="s">
        <v>198</v>
      </c>
      <c r="C212" s="11" t="s">
        <v>22</v>
      </c>
      <c r="D212" s="7">
        <v>3100</v>
      </c>
      <c r="E212" s="7">
        <v>28622.5</v>
      </c>
    </row>
    <row r="213" spans="1:5" ht="46.8" hidden="1">
      <c r="A213" s="8" t="s">
        <v>199</v>
      </c>
      <c r="B213" s="11" t="s">
        <v>200</v>
      </c>
      <c r="C213" s="11"/>
      <c r="D213" s="7">
        <v>3900</v>
      </c>
      <c r="E213" s="7">
        <f>E214</f>
        <v>3900</v>
      </c>
    </row>
    <row r="214" spans="1:5" ht="31.2" hidden="1">
      <c r="A214" s="8" t="s">
        <v>21</v>
      </c>
      <c r="B214" s="11" t="s">
        <v>200</v>
      </c>
      <c r="C214" s="11" t="s">
        <v>22</v>
      </c>
      <c r="D214" s="7">
        <v>3900</v>
      </c>
      <c r="E214" s="7">
        <v>3900</v>
      </c>
    </row>
    <row r="215" spans="1:5" ht="78" hidden="1">
      <c r="A215" s="8" t="s">
        <v>283</v>
      </c>
      <c r="B215" s="11" t="s">
        <v>201</v>
      </c>
      <c r="C215" s="11"/>
      <c r="D215" s="7">
        <v>7.5</v>
      </c>
      <c r="E215" s="7">
        <f>E216</f>
        <v>7.5</v>
      </c>
    </row>
    <row r="216" spans="1:5" ht="31.2" hidden="1">
      <c r="A216" s="8" t="s">
        <v>21</v>
      </c>
      <c r="B216" s="11" t="s">
        <v>201</v>
      </c>
      <c r="C216" s="11" t="s">
        <v>22</v>
      </c>
      <c r="D216" s="7">
        <v>7.5</v>
      </c>
      <c r="E216" s="7">
        <v>7.5</v>
      </c>
    </row>
    <row r="217" spans="1:5" s="15" customFormat="1" ht="31.2">
      <c r="A217" s="9" t="s">
        <v>80</v>
      </c>
      <c r="B217" s="14" t="s">
        <v>202</v>
      </c>
      <c r="C217" s="14"/>
      <c r="D217" s="10">
        <v>10997.5</v>
      </c>
      <c r="E217" s="10">
        <f>E218</f>
        <v>11012.5</v>
      </c>
    </row>
    <row r="218" spans="1:5" ht="31.2">
      <c r="A218" s="8" t="s">
        <v>203</v>
      </c>
      <c r="B218" s="11" t="s">
        <v>204</v>
      </c>
      <c r="C218" s="11"/>
      <c r="D218" s="7">
        <v>10997.5</v>
      </c>
      <c r="E218" s="7">
        <f>E219+E220</f>
        <v>11012.5</v>
      </c>
    </row>
    <row r="219" spans="1:5" ht="62.4" hidden="1">
      <c r="A219" s="8" t="s">
        <v>19</v>
      </c>
      <c r="B219" s="11" t="s">
        <v>204</v>
      </c>
      <c r="C219" s="11" t="s">
        <v>20</v>
      </c>
      <c r="D219" s="7">
        <v>10640.5</v>
      </c>
      <c r="E219" s="7">
        <v>10640.5</v>
      </c>
    </row>
    <row r="220" spans="1:5" ht="31.2">
      <c r="A220" s="8" t="s">
        <v>21</v>
      </c>
      <c r="B220" s="11" t="s">
        <v>204</v>
      </c>
      <c r="C220" s="11" t="s">
        <v>22</v>
      </c>
      <c r="D220" s="7">
        <v>357</v>
      </c>
      <c r="E220" s="7">
        <v>372</v>
      </c>
    </row>
    <row r="221" spans="1:5" s="15" customFormat="1" ht="31.2" hidden="1">
      <c r="A221" s="9" t="s">
        <v>205</v>
      </c>
      <c r="B221" s="14" t="s">
        <v>206</v>
      </c>
      <c r="C221" s="14"/>
      <c r="D221" s="10">
        <v>646.5</v>
      </c>
      <c r="E221" s="10">
        <f>E222+E224+E226</f>
        <v>646.5</v>
      </c>
    </row>
    <row r="222" spans="1:5" ht="16.95" hidden="1" customHeight="1">
      <c r="A222" s="8" t="s">
        <v>207</v>
      </c>
      <c r="B222" s="11" t="s">
        <v>208</v>
      </c>
      <c r="C222" s="11"/>
      <c r="D222" s="7">
        <v>2.1</v>
      </c>
      <c r="E222" s="7">
        <f>E223</f>
        <v>2.1</v>
      </c>
    </row>
    <row r="223" spans="1:5" ht="31.2" hidden="1">
      <c r="A223" s="8" t="s">
        <v>21</v>
      </c>
      <c r="B223" s="11" t="s">
        <v>208</v>
      </c>
      <c r="C223" s="11" t="s">
        <v>22</v>
      </c>
      <c r="D223" s="7">
        <v>2.1</v>
      </c>
      <c r="E223" s="7">
        <v>2.1</v>
      </c>
    </row>
    <row r="224" spans="1:5" ht="31.2" hidden="1">
      <c r="A224" s="8" t="s">
        <v>209</v>
      </c>
      <c r="B224" s="11" t="s">
        <v>210</v>
      </c>
      <c r="C224" s="11"/>
      <c r="D224" s="7">
        <v>444.4</v>
      </c>
      <c r="E224" s="7">
        <f>E225</f>
        <v>444.4</v>
      </c>
    </row>
    <row r="225" spans="1:6" ht="31.2" hidden="1">
      <c r="A225" s="8" t="s">
        <v>21</v>
      </c>
      <c r="B225" s="11" t="s">
        <v>210</v>
      </c>
      <c r="C225" s="11" t="s">
        <v>22</v>
      </c>
      <c r="D225" s="7">
        <v>444.4</v>
      </c>
      <c r="E225" s="7">
        <v>444.4</v>
      </c>
    </row>
    <row r="226" spans="1:6" ht="46.8" hidden="1">
      <c r="A226" s="8" t="s">
        <v>211</v>
      </c>
      <c r="B226" s="11" t="s">
        <v>212</v>
      </c>
      <c r="C226" s="11"/>
      <c r="D226" s="7">
        <v>200</v>
      </c>
      <c r="E226" s="7">
        <f>E227</f>
        <v>200</v>
      </c>
    </row>
    <row r="227" spans="1:6" ht="31.2" hidden="1">
      <c r="A227" s="8" t="s">
        <v>21</v>
      </c>
      <c r="B227" s="11" t="s">
        <v>212</v>
      </c>
      <c r="C227" s="11" t="s">
        <v>22</v>
      </c>
      <c r="D227" s="7">
        <v>200</v>
      </c>
      <c r="E227" s="7">
        <v>200</v>
      </c>
    </row>
    <row r="228" spans="1:6" s="15" customFormat="1" ht="15.6">
      <c r="A228" s="9" t="s">
        <v>213</v>
      </c>
      <c r="B228" s="14" t="s">
        <v>214</v>
      </c>
      <c r="C228" s="14"/>
      <c r="D228" s="10">
        <v>69021.600000000006</v>
      </c>
      <c r="E228" s="10">
        <f>E229+E237+E244</f>
        <v>67901.358999999997</v>
      </c>
    </row>
    <row r="229" spans="1:6" s="15" customFormat="1" ht="15.6">
      <c r="A229" s="9" t="s">
        <v>215</v>
      </c>
      <c r="B229" s="14" t="s">
        <v>216</v>
      </c>
      <c r="C229" s="14"/>
      <c r="D229" s="10">
        <v>59270.540999999997</v>
      </c>
      <c r="E229" s="10">
        <f>E230+E234</f>
        <v>58012.7</v>
      </c>
      <c r="F229" s="24"/>
    </row>
    <row r="230" spans="1:6" ht="31.2">
      <c r="A230" s="8" t="s">
        <v>294</v>
      </c>
      <c r="B230" s="11" t="s">
        <v>217</v>
      </c>
      <c r="C230" s="11"/>
      <c r="D230" s="7">
        <v>51643.641000000003</v>
      </c>
      <c r="E230" s="7">
        <f>E231+E232+E233</f>
        <v>50569</v>
      </c>
      <c r="F230" s="25"/>
    </row>
    <row r="231" spans="1:6" ht="62.4">
      <c r="A231" s="8" t="s">
        <v>19</v>
      </c>
      <c r="B231" s="11" t="s">
        <v>217</v>
      </c>
      <c r="C231" s="11" t="s">
        <v>20</v>
      </c>
      <c r="D231" s="7">
        <v>45388.141000000003</v>
      </c>
      <c r="E231" s="7">
        <v>44369.599999999999</v>
      </c>
      <c r="F231" s="25"/>
    </row>
    <row r="232" spans="1:6" ht="31.2">
      <c r="A232" s="8" t="s">
        <v>21</v>
      </c>
      <c r="B232" s="11" t="s">
        <v>217</v>
      </c>
      <c r="C232" s="11" t="s">
        <v>22</v>
      </c>
      <c r="D232" s="7">
        <v>6096.9</v>
      </c>
      <c r="E232" s="7">
        <v>6040.8</v>
      </c>
    </row>
    <row r="233" spans="1:6" ht="15.6" hidden="1">
      <c r="A233" s="8" t="s">
        <v>16</v>
      </c>
      <c r="B233" s="11" t="s">
        <v>217</v>
      </c>
      <c r="C233" s="11" t="s">
        <v>17</v>
      </c>
      <c r="D233" s="7">
        <v>158.6</v>
      </c>
      <c r="E233" s="7">
        <v>158.6</v>
      </c>
    </row>
    <row r="234" spans="1:6" ht="31.2">
      <c r="A234" s="8" t="s">
        <v>218</v>
      </c>
      <c r="B234" s="11" t="s">
        <v>219</v>
      </c>
      <c r="C234" s="11"/>
      <c r="D234" s="7">
        <v>7626.9</v>
      </c>
      <c r="E234" s="7">
        <f>E235+E236</f>
        <v>7443.7000000000007</v>
      </c>
    </row>
    <row r="235" spans="1:6" ht="62.4">
      <c r="A235" s="8" t="s">
        <v>19</v>
      </c>
      <c r="B235" s="11" t="s">
        <v>219</v>
      </c>
      <c r="C235" s="11" t="s">
        <v>20</v>
      </c>
      <c r="D235" s="7">
        <v>7252.6</v>
      </c>
      <c r="E235" s="7">
        <v>7272.6</v>
      </c>
    </row>
    <row r="236" spans="1:6" ht="31.2">
      <c r="A236" s="8" t="s">
        <v>21</v>
      </c>
      <c r="B236" s="11" t="s">
        <v>219</v>
      </c>
      <c r="C236" s="11" t="s">
        <v>22</v>
      </c>
      <c r="D236" s="7">
        <v>374.3</v>
      </c>
      <c r="E236" s="7">
        <v>171.1</v>
      </c>
    </row>
    <row r="237" spans="1:6" s="15" customFormat="1" ht="15.6">
      <c r="A237" s="9" t="s">
        <v>220</v>
      </c>
      <c r="B237" s="14" t="s">
        <v>221</v>
      </c>
      <c r="C237" s="14"/>
      <c r="D237" s="10">
        <v>3730.8589999999999</v>
      </c>
      <c r="E237" s="10">
        <f>E238+E241</f>
        <v>3868.4589999999998</v>
      </c>
      <c r="F237" s="24"/>
    </row>
    <row r="238" spans="1:6" ht="15.6" hidden="1">
      <c r="A238" s="8" t="s">
        <v>295</v>
      </c>
      <c r="B238" s="11" t="s">
        <v>222</v>
      </c>
      <c r="C238" s="11"/>
      <c r="D238" s="7">
        <v>2987.9589999999998</v>
      </c>
      <c r="E238" s="7">
        <f>E239+E240</f>
        <v>2987.9589999999998</v>
      </c>
      <c r="F238" s="25"/>
    </row>
    <row r="239" spans="1:6" ht="62.4" hidden="1">
      <c r="A239" s="8" t="s">
        <v>19</v>
      </c>
      <c r="B239" s="11" t="s">
        <v>222</v>
      </c>
      <c r="C239" s="11" t="s">
        <v>20</v>
      </c>
      <c r="D239" s="7">
        <v>2457.4589999999998</v>
      </c>
      <c r="E239" s="7">
        <v>2457.4589999999998</v>
      </c>
    </row>
    <row r="240" spans="1:6" ht="31.2" hidden="1">
      <c r="A240" s="8" t="s">
        <v>21</v>
      </c>
      <c r="B240" s="11" t="s">
        <v>222</v>
      </c>
      <c r="C240" s="11" t="s">
        <v>22</v>
      </c>
      <c r="D240" s="7">
        <v>530.5</v>
      </c>
      <c r="E240" s="7">
        <v>530.5</v>
      </c>
    </row>
    <row r="241" spans="1:5" ht="31.2">
      <c r="A241" s="8" t="s">
        <v>223</v>
      </c>
      <c r="B241" s="11" t="s">
        <v>224</v>
      </c>
      <c r="C241" s="11"/>
      <c r="D241" s="7">
        <v>742.9</v>
      </c>
      <c r="E241" s="7">
        <f>E242+E243</f>
        <v>880.5</v>
      </c>
    </row>
    <row r="242" spans="1:5" ht="62.4" hidden="1">
      <c r="A242" s="8" t="s">
        <v>19</v>
      </c>
      <c r="B242" s="11" t="s">
        <v>224</v>
      </c>
      <c r="C242" s="11" t="s">
        <v>20</v>
      </c>
      <c r="D242" s="7">
        <v>683.9</v>
      </c>
      <c r="E242" s="7">
        <v>683.9</v>
      </c>
    </row>
    <row r="243" spans="1:5" ht="31.2">
      <c r="A243" s="8" t="s">
        <v>21</v>
      </c>
      <c r="B243" s="11" t="s">
        <v>224</v>
      </c>
      <c r="C243" s="11" t="s">
        <v>22</v>
      </c>
      <c r="D243" s="7">
        <v>59</v>
      </c>
      <c r="E243" s="7">
        <v>196.6</v>
      </c>
    </row>
    <row r="244" spans="1:5" s="15" customFormat="1" ht="31.2" hidden="1">
      <c r="A244" s="9" t="s">
        <v>225</v>
      </c>
      <c r="B244" s="14" t="s">
        <v>226</v>
      </c>
      <c r="C244" s="14"/>
      <c r="D244" s="10">
        <v>6020.2</v>
      </c>
      <c r="E244" s="10">
        <f>E245</f>
        <v>6020.2000000000007</v>
      </c>
    </row>
    <row r="245" spans="1:5" ht="31.2" hidden="1">
      <c r="A245" s="8" t="s">
        <v>227</v>
      </c>
      <c r="B245" s="11" t="s">
        <v>228</v>
      </c>
      <c r="C245" s="11"/>
      <c r="D245" s="7">
        <v>6020.2</v>
      </c>
      <c r="E245" s="7">
        <f>E246+E247</f>
        <v>6020.2000000000007</v>
      </c>
    </row>
    <row r="246" spans="1:5" ht="62.4" hidden="1">
      <c r="A246" s="8" t="s">
        <v>19</v>
      </c>
      <c r="B246" s="11" t="s">
        <v>228</v>
      </c>
      <c r="C246" s="11" t="s">
        <v>20</v>
      </c>
      <c r="D246" s="7">
        <v>5302.7740000000003</v>
      </c>
      <c r="E246" s="7">
        <v>5302.7740000000003</v>
      </c>
    </row>
    <row r="247" spans="1:5" ht="31.2" hidden="1">
      <c r="A247" s="8" t="s">
        <v>21</v>
      </c>
      <c r="B247" s="11" t="s">
        <v>228</v>
      </c>
      <c r="C247" s="11" t="s">
        <v>22</v>
      </c>
      <c r="D247" s="7">
        <v>717.42600000000004</v>
      </c>
      <c r="E247" s="7">
        <v>717.42600000000004</v>
      </c>
    </row>
    <row r="248" spans="1:5" s="15" customFormat="1" ht="15.6" hidden="1">
      <c r="A248" s="9" t="s">
        <v>229</v>
      </c>
      <c r="B248" s="14" t="s">
        <v>230</v>
      </c>
      <c r="C248" s="14"/>
      <c r="D248" s="10">
        <v>4384.3</v>
      </c>
      <c r="E248" s="10">
        <f>E249+E251+E253</f>
        <v>4384.3</v>
      </c>
    </row>
    <row r="249" spans="1:5" ht="31.2" hidden="1">
      <c r="A249" s="8" t="s">
        <v>231</v>
      </c>
      <c r="B249" s="11" t="s">
        <v>232</v>
      </c>
      <c r="C249" s="11"/>
      <c r="D249" s="7">
        <v>130</v>
      </c>
      <c r="E249" s="7">
        <f>E250</f>
        <v>130</v>
      </c>
    </row>
    <row r="250" spans="1:5" ht="31.2" hidden="1">
      <c r="A250" s="8" t="s">
        <v>10</v>
      </c>
      <c r="B250" s="11" t="s">
        <v>232</v>
      </c>
      <c r="C250" s="11" t="s">
        <v>11</v>
      </c>
      <c r="D250" s="7">
        <v>130</v>
      </c>
      <c r="E250" s="7">
        <v>130</v>
      </c>
    </row>
    <row r="251" spans="1:5" ht="31.2" hidden="1">
      <c r="A251" s="8" t="s">
        <v>233</v>
      </c>
      <c r="B251" s="11" t="s">
        <v>234</v>
      </c>
      <c r="C251" s="11"/>
      <c r="D251" s="7">
        <v>3876</v>
      </c>
      <c r="E251" s="7">
        <f>E252</f>
        <v>3876</v>
      </c>
    </row>
    <row r="252" spans="1:5" ht="31.2" hidden="1">
      <c r="A252" s="8" t="s">
        <v>10</v>
      </c>
      <c r="B252" s="11" t="s">
        <v>234</v>
      </c>
      <c r="C252" s="11" t="s">
        <v>11</v>
      </c>
      <c r="D252" s="7">
        <v>3876</v>
      </c>
      <c r="E252" s="7">
        <v>3876</v>
      </c>
    </row>
    <row r="253" spans="1:5" ht="15.6" hidden="1">
      <c r="A253" s="8" t="s">
        <v>291</v>
      </c>
      <c r="B253" s="11" t="s">
        <v>235</v>
      </c>
      <c r="C253" s="11"/>
      <c r="D253" s="7">
        <v>378.3</v>
      </c>
      <c r="E253" s="7">
        <f>E254</f>
        <v>378.3</v>
      </c>
    </row>
    <row r="254" spans="1:5" ht="31.2" hidden="1">
      <c r="A254" s="8" t="s">
        <v>10</v>
      </c>
      <c r="B254" s="11" t="s">
        <v>235</v>
      </c>
      <c r="C254" s="11" t="s">
        <v>11</v>
      </c>
      <c r="D254" s="7">
        <v>378.3</v>
      </c>
      <c r="E254" s="7">
        <v>378.3</v>
      </c>
    </row>
    <row r="255" spans="1:5" s="15" customFormat="1" ht="31.2">
      <c r="A255" s="9" t="s">
        <v>236</v>
      </c>
      <c r="B255" s="14" t="s">
        <v>237</v>
      </c>
      <c r="C255" s="14"/>
      <c r="D255" s="10">
        <v>262582.09999999998</v>
      </c>
      <c r="E255" s="10">
        <f>E256</f>
        <v>40213.700000000004</v>
      </c>
    </row>
    <row r="256" spans="1:5" s="15" customFormat="1" ht="31.2">
      <c r="A256" s="9" t="s">
        <v>238</v>
      </c>
      <c r="B256" s="14" t="s">
        <v>239</v>
      </c>
      <c r="C256" s="14"/>
      <c r="D256" s="10">
        <v>262582.09999999998</v>
      </c>
      <c r="E256" s="10">
        <f>E257+E262+E260</f>
        <v>40213.700000000004</v>
      </c>
    </row>
    <row r="257" spans="1:5" ht="15.6">
      <c r="A257" s="8" t="s">
        <v>240</v>
      </c>
      <c r="B257" s="11" t="s">
        <v>241</v>
      </c>
      <c r="C257" s="11"/>
      <c r="D257" s="7">
        <v>258837.8</v>
      </c>
      <c r="E257" s="7">
        <f>E258+E259</f>
        <v>35865.4</v>
      </c>
    </row>
    <row r="258" spans="1:5" ht="31.2">
      <c r="A258" s="8" t="s">
        <v>21</v>
      </c>
      <c r="B258" s="11" t="s">
        <v>241</v>
      </c>
      <c r="C258" s="11" t="s">
        <v>22</v>
      </c>
      <c r="D258" s="7">
        <v>1</v>
      </c>
      <c r="E258" s="7">
        <v>601</v>
      </c>
    </row>
    <row r="259" spans="1:5" ht="31.2">
      <c r="A259" s="8" t="s">
        <v>170</v>
      </c>
      <c r="B259" s="11" t="s">
        <v>241</v>
      </c>
      <c r="C259" s="11" t="s">
        <v>171</v>
      </c>
      <c r="D259" s="7">
        <v>258836.8</v>
      </c>
      <c r="E259" s="7">
        <v>35264.400000000001</v>
      </c>
    </row>
    <row r="260" spans="1:5" ht="15.6">
      <c r="A260" s="22" t="s">
        <v>327</v>
      </c>
      <c r="B260" s="11">
        <v>1110200000</v>
      </c>
      <c r="C260" s="11"/>
      <c r="D260" s="7">
        <v>0</v>
      </c>
      <c r="E260" s="7">
        <f>E261</f>
        <v>500</v>
      </c>
    </row>
    <row r="261" spans="1:5" ht="31.2">
      <c r="A261" s="22" t="s">
        <v>21</v>
      </c>
      <c r="B261" s="11">
        <v>1110200000</v>
      </c>
      <c r="C261" s="11">
        <v>200</v>
      </c>
      <c r="D261" s="7">
        <v>0</v>
      </c>
      <c r="E261" s="7">
        <v>500</v>
      </c>
    </row>
    <row r="262" spans="1:5" ht="15.6">
      <c r="A262" s="8" t="s">
        <v>242</v>
      </c>
      <c r="B262" s="11" t="s">
        <v>243</v>
      </c>
      <c r="C262" s="11"/>
      <c r="D262" s="7">
        <v>3744.3</v>
      </c>
      <c r="E262" s="7">
        <f>E263+E264</f>
        <v>3848.3</v>
      </c>
    </row>
    <row r="263" spans="1:5" ht="62.4">
      <c r="A263" s="8" t="s">
        <v>19</v>
      </c>
      <c r="B263" s="11" t="s">
        <v>243</v>
      </c>
      <c r="C263" s="11" t="s">
        <v>20</v>
      </c>
      <c r="D263" s="7">
        <v>3565.3</v>
      </c>
      <c r="E263" s="7">
        <v>3582.8</v>
      </c>
    </row>
    <row r="264" spans="1:5" ht="31.2">
      <c r="A264" s="8" t="s">
        <v>21</v>
      </c>
      <c r="B264" s="11" t="s">
        <v>243</v>
      </c>
      <c r="C264" s="11" t="s">
        <v>22</v>
      </c>
      <c r="D264" s="7">
        <v>179</v>
      </c>
      <c r="E264" s="7">
        <v>265.5</v>
      </c>
    </row>
    <row r="265" spans="1:5" s="15" customFormat="1" ht="62.4" hidden="1">
      <c r="A265" s="9" t="s">
        <v>244</v>
      </c>
      <c r="B265" s="14" t="s">
        <v>245</v>
      </c>
      <c r="C265" s="14"/>
      <c r="D265" s="10">
        <v>564</v>
      </c>
      <c r="E265" s="10">
        <f>E266</f>
        <v>564</v>
      </c>
    </row>
    <row r="266" spans="1:5" s="15" customFormat="1" ht="46.8" hidden="1">
      <c r="A266" s="9" t="s">
        <v>246</v>
      </c>
      <c r="B266" s="14" t="s">
        <v>247</v>
      </c>
      <c r="C266" s="14"/>
      <c r="D266" s="10">
        <v>564</v>
      </c>
      <c r="E266" s="10">
        <f>E267</f>
        <v>564</v>
      </c>
    </row>
    <row r="267" spans="1:5" ht="31.2" hidden="1">
      <c r="A267" s="8" t="s">
        <v>300</v>
      </c>
      <c r="B267" s="11" t="s">
        <v>248</v>
      </c>
      <c r="C267" s="11"/>
      <c r="D267" s="7">
        <v>564</v>
      </c>
      <c r="E267" s="7">
        <f>E268</f>
        <v>564</v>
      </c>
    </row>
    <row r="268" spans="1:5" ht="31.2" hidden="1">
      <c r="A268" s="8" t="s">
        <v>10</v>
      </c>
      <c r="B268" s="11" t="s">
        <v>248</v>
      </c>
      <c r="C268" s="11" t="s">
        <v>11</v>
      </c>
      <c r="D268" s="7">
        <v>564</v>
      </c>
      <c r="E268" s="7">
        <v>564</v>
      </c>
    </row>
    <row r="269" spans="1:5" s="15" customFormat="1" ht="31.2" hidden="1">
      <c r="A269" s="9" t="s">
        <v>249</v>
      </c>
      <c r="B269" s="14" t="s">
        <v>250</v>
      </c>
      <c r="C269" s="14"/>
      <c r="D269" s="10">
        <v>36</v>
      </c>
      <c r="E269" s="7">
        <f>E270+E272</f>
        <v>36</v>
      </c>
    </row>
    <row r="270" spans="1:5" ht="31.2" hidden="1">
      <c r="A270" s="8" t="s">
        <v>251</v>
      </c>
      <c r="B270" s="11" t="s">
        <v>252</v>
      </c>
      <c r="C270" s="11"/>
      <c r="D270" s="7">
        <v>26</v>
      </c>
      <c r="E270" s="7">
        <f>E271</f>
        <v>26</v>
      </c>
    </row>
    <row r="271" spans="1:5" ht="31.2" hidden="1">
      <c r="A271" s="8" t="s">
        <v>21</v>
      </c>
      <c r="B271" s="11" t="s">
        <v>252</v>
      </c>
      <c r="C271" s="11" t="s">
        <v>22</v>
      </c>
      <c r="D271" s="7">
        <v>26</v>
      </c>
      <c r="E271" s="7">
        <v>26</v>
      </c>
    </row>
    <row r="272" spans="1:5" ht="31.2" hidden="1">
      <c r="A272" s="8" t="s">
        <v>253</v>
      </c>
      <c r="B272" s="11" t="s">
        <v>254</v>
      </c>
      <c r="C272" s="11"/>
      <c r="D272" s="7">
        <v>10</v>
      </c>
      <c r="E272" s="7">
        <f>E273</f>
        <v>10</v>
      </c>
    </row>
    <row r="273" spans="1:5" ht="31.2" hidden="1">
      <c r="A273" s="8" t="s">
        <v>21</v>
      </c>
      <c r="B273" s="11" t="s">
        <v>254</v>
      </c>
      <c r="C273" s="11" t="s">
        <v>22</v>
      </c>
      <c r="D273" s="7">
        <v>10</v>
      </c>
      <c r="E273" s="7">
        <v>10</v>
      </c>
    </row>
    <row r="274" spans="1:5" s="15" customFormat="1" ht="15.6">
      <c r="A274" s="9" t="s">
        <v>255</v>
      </c>
      <c r="B274" s="14" t="s">
        <v>256</v>
      </c>
      <c r="C274" s="14"/>
      <c r="D274" s="10">
        <v>9221.5</v>
      </c>
      <c r="E274" s="10">
        <f>E275+E281</f>
        <v>15623.5</v>
      </c>
    </row>
    <row r="275" spans="1:5" s="15" customFormat="1" ht="31.2">
      <c r="A275" s="9" t="s">
        <v>257</v>
      </c>
      <c r="B275" s="14" t="s">
        <v>258</v>
      </c>
      <c r="C275" s="14"/>
      <c r="D275" s="10">
        <v>9102.2999999999993</v>
      </c>
      <c r="E275" s="10">
        <f>E276+E278</f>
        <v>15504.3</v>
      </c>
    </row>
    <row r="276" spans="1:5" ht="31.2">
      <c r="A276" s="8" t="s">
        <v>284</v>
      </c>
      <c r="B276" s="11" t="s">
        <v>259</v>
      </c>
      <c r="C276" s="11"/>
      <c r="D276" s="7">
        <v>211.2</v>
      </c>
      <c r="E276" s="7">
        <f>E277</f>
        <v>6613.2</v>
      </c>
    </row>
    <row r="277" spans="1:5" ht="15.6">
      <c r="A277" s="8" t="s">
        <v>260</v>
      </c>
      <c r="B277" s="11" t="s">
        <v>259</v>
      </c>
      <c r="C277" s="11" t="s">
        <v>261</v>
      </c>
      <c r="D277" s="7">
        <v>211.2</v>
      </c>
      <c r="E277" s="7">
        <v>6613.2</v>
      </c>
    </row>
    <row r="278" spans="1:5" ht="31.2" hidden="1">
      <c r="A278" s="8" t="s">
        <v>285</v>
      </c>
      <c r="B278" s="11" t="s">
        <v>262</v>
      </c>
      <c r="C278" s="11"/>
      <c r="D278" s="7">
        <v>8891.1</v>
      </c>
      <c r="E278" s="7">
        <f>E279+E280</f>
        <v>8891.1</v>
      </c>
    </row>
    <row r="279" spans="1:5" ht="62.4" hidden="1">
      <c r="A279" s="8" t="s">
        <v>19</v>
      </c>
      <c r="B279" s="11" t="s">
        <v>262</v>
      </c>
      <c r="C279" s="11" t="s">
        <v>20</v>
      </c>
      <c r="D279" s="7">
        <v>8628.5</v>
      </c>
      <c r="E279" s="7">
        <v>8628.5</v>
      </c>
    </row>
    <row r="280" spans="1:5" ht="31.2" hidden="1">
      <c r="A280" s="8" t="s">
        <v>21</v>
      </c>
      <c r="B280" s="11" t="s">
        <v>262</v>
      </c>
      <c r="C280" s="11" t="s">
        <v>22</v>
      </c>
      <c r="D280" s="7">
        <v>262.60000000000002</v>
      </c>
      <c r="E280" s="7">
        <v>262.60000000000002</v>
      </c>
    </row>
    <row r="281" spans="1:5" s="15" customFormat="1" ht="15.6">
      <c r="A281" s="9" t="s">
        <v>263</v>
      </c>
      <c r="B281" s="14" t="s">
        <v>264</v>
      </c>
      <c r="C281" s="14"/>
      <c r="D281" s="10">
        <v>119.2</v>
      </c>
      <c r="E281" s="10">
        <f>E282+E284</f>
        <v>119.2</v>
      </c>
    </row>
    <row r="282" spans="1:5" ht="31.2">
      <c r="A282" s="8" t="s">
        <v>286</v>
      </c>
      <c r="B282" s="11" t="s">
        <v>265</v>
      </c>
      <c r="C282" s="11"/>
      <c r="D282" s="7">
        <v>77</v>
      </c>
      <c r="E282" s="7">
        <f>E283</f>
        <v>59.5</v>
      </c>
    </row>
    <row r="283" spans="1:5" ht="31.2">
      <c r="A283" s="8" t="s">
        <v>21</v>
      </c>
      <c r="B283" s="11" t="s">
        <v>265</v>
      </c>
      <c r="C283" s="11" t="s">
        <v>22</v>
      </c>
      <c r="D283" s="7">
        <v>77</v>
      </c>
      <c r="E283" s="7">
        <v>59.5</v>
      </c>
    </row>
    <row r="284" spans="1:5" ht="62.4">
      <c r="A284" s="8" t="s">
        <v>287</v>
      </c>
      <c r="B284" s="11" t="s">
        <v>266</v>
      </c>
      <c r="C284" s="11"/>
      <c r="D284" s="7">
        <v>42.2</v>
      </c>
      <c r="E284" s="7">
        <f>E285</f>
        <v>59.7</v>
      </c>
    </row>
    <row r="285" spans="1:5" ht="31.2">
      <c r="A285" s="8" t="s">
        <v>21</v>
      </c>
      <c r="B285" s="11" t="s">
        <v>266</v>
      </c>
      <c r="C285" s="11" t="s">
        <v>22</v>
      </c>
      <c r="D285" s="7">
        <v>42.2</v>
      </c>
      <c r="E285" s="7">
        <v>59.7</v>
      </c>
    </row>
    <row r="286" spans="1:5" s="15" customFormat="1" ht="31.2">
      <c r="A286" s="9" t="s">
        <v>267</v>
      </c>
      <c r="B286" s="14" t="s">
        <v>268</v>
      </c>
      <c r="C286" s="14"/>
      <c r="D286" s="10">
        <v>12211.2</v>
      </c>
      <c r="E286" s="10">
        <f>E287+E289+E291</f>
        <v>14701.2</v>
      </c>
    </row>
    <row r="287" spans="1:5" ht="15.6">
      <c r="A287" s="8" t="s">
        <v>298</v>
      </c>
      <c r="B287" s="11" t="s">
        <v>269</v>
      </c>
      <c r="C287" s="11"/>
      <c r="D287" s="7">
        <v>795.6</v>
      </c>
      <c r="E287" s="7">
        <f>E288</f>
        <v>1419.6</v>
      </c>
    </row>
    <row r="288" spans="1:5" ht="31.2">
      <c r="A288" s="8" t="s">
        <v>21</v>
      </c>
      <c r="B288" s="11" t="s">
        <v>269</v>
      </c>
      <c r="C288" s="11" t="s">
        <v>22</v>
      </c>
      <c r="D288" s="7">
        <v>795.6</v>
      </c>
      <c r="E288" s="7">
        <v>1419.6</v>
      </c>
    </row>
    <row r="289" spans="1:5" ht="31.2">
      <c r="A289" s="8" t="s">
        <v>299</v>
      </c>
      <c r="B289" s="11" t="s">
        <v>270</v>
      </c>
      <c r="C289" s="11"/>
      <c r="D289" s="7">
        <v>3610.7</v>
      </c>
      <c r="E289" s="7">
        <f>E290</f>
        <v>5976.7</v>
      </c>
    </row>
    <row r="290" spans="1:5" ht="31.2">
      <c r="A290" s="8" t="s">
        <v>21</v>
      </c>
      <c r="B290" s="11" t="s">
        <v>270</v>
      </c>
      <c r="C290" s="11" t="s">
        <v>22</v>
      </c>
      <c r="D290" s="7">
        <v>3610.7</v>
      </c>
      <c r="E290" s="7">
        <v>5976.7</v>
      </c>
    </row>
    <row r="291" spans="1:5" ht="31.2">
      <c r="A291" s="8" t="s">
        <v>271</v>
      </c>
      <c r="B291" s="11" t="s">
        <v>272</v>
      </c>
      <c r="C291" s="11"/>
      <c r="D291" s="7">
        <v>7804.9</v>
      </c>
      <c r="E291" s="7">
        <f>E292+E293+E294</f>
        <v>7304.9000000000005</v>
      </c>
    </row>
    <row r="292" spans="1:5" ht="62.4">
      <c r="A292" s="8" t="s">
        <v>19</v>
      </c>
      <c r="B292" s="11" t="s">
        <v>272</v>
      </c>
      <c r="C292" s="11" t="s">
        <v>20</v>
      </c>
      <c r="D292" s="7">
        <v>7360.6</v>
      </c>
      <c r="E292" s="7">
        <v>6860.6</v>
      </c>
    </row>
    <row r="293" spans="1:5" ht="31.2" hidden="1">
      <c r="A293" s="8" t="s">
        <v>21</v>
      </c>
      <c r="B293" s="11" t="s">
        <v>272</v>
      </c>
      <c r="C293" s="11" t="s">
        <v>22</v>
      </c>
      <c r="D293" s="7">
        <v>442.3</v>
      </c>
      <c r="E293" s="7">
        <v>442.3</v>
      </c>
    </row>
    <row r="294" spans="1:5" ht="15.6" hidden="1">
      <c r="A294" s="8" t="s">
        <v>16</v>
      </c>
      <c r="B294" s="11" t="s">
        <v>272</v>
      </c>
      <c r="C294" s="11" t="s">
        <v>17</v>
      </c>
      <c r="D294" s="7">
        <v>2</v>
      </c>
      <c r="E294" s="7">
        <v>2</v>
      </c>
    </row>
    <row r="295" spans="1:5" s="15" customFormat="1" ht="46.8">
      <c r="A295" s="9" t="s">
        <v>273</v>
      </c>
      <c r="B295" s="14" t="s">
        <v>274</v>
      </c>
      <c r="C295" s="14"/>
      <c r="D295" s="10">
        <v>1600</v>
      </c>
      <c r="E295" s="10">
        <f>E296+E297+E300+E302</f>
        <v>46582.7</v>
      </c>
    </row>
    <row r="296" spans="1:5" ht="31.2">
      <c r="A296" s="8" t="s">
        <v>297</v>
      </c>
      <c r="B296" s="11" t="s">
        <v>288</v>
      </c>
      <c r="C296" s="11"/>
      <c r="D296" s="7">
        <v>1600</v>
      </c>
      <c r="E296" s="7">
        <v>0</v>
      </c>
    </row>
    <row r="297" spans="1:5" ht="15.6">
      <c r="A297" s="8" t="s">
        <v>330</v>
      </c>
      <c r="B297" s="11" t="s">
        <v>288</v>
      </c>
      <c r="C297" s="11"/>
      <c r="D297" s="7">
        <v>0</v>
      </c>
      <c r="E297" s="7">
        <f>E298+E299</f>
        <v>27373.3</v>
      </c>
    </row>
    <row r="298" spans="1:5" ht="31.2">
      <c r="A298" s="8" t="s">
        <v>21</v>
      </c>
      <c r="B298" s="11" t="s">
        <v>288</v>
      </c>
      <c r="C298" s="11" t="s">
        <v>22</v>
      </c>
      <c r="D298" s="7">
        <v>1400</v>
      </c>
      <c r="E298" s="7">
        <v>27373.3</v>
      </c>
    </row>
    <row r="299" spans="1:5" ht="31.2">
      <c r="A299" s="8" t="s">
        <v>10</v>
      </c>
      <c r="B299" s="11" t="s">
        <v>288</v>
      </c>
      <c r="C299" s="11" t="s">
        <v>11</v>
      </c>
      <c r="D299" s="7">
        <v>200</v>
      </c>
      <c r="E299" s="7">
        <v>0</v>
      </c>
    </row>
    <row r="300" spans="1:5" ht="31.2">
      <c r="A300" s="8" t="s">
        <v>331</v>
      </c>
      <c r="B300" s="11" t="s">
        <v>332</v>
      </c>
      <c r="C300" s="11"/>
      <c r="D300" s="7">
        <v>0</v>
      </c>
      <c r="E300" s="7">
        <f>E301</f>
        <v>15142.2</v>
      </c>
    </row>
    <row r="301" spans="1:5" ht="31.2">
      <c r="A301" s="8" t="s">
        <v>10</v>
      </c>
      <c r="B301" s="11" t="s">
        <v>332</v>
      </c>
      <c r="C301" s="11" t="s">
        <v>11</v>
      </c>
      <c r="D301" s="7">
        <v>0</v>
      </c>
      <c r="E301" s="7">
        <v>15142.2</v>
      </c>
    </row>
    <row r="302" spans="1:5" ht="31.2">
      <c r="A302" s="8" t="s">
        <v>333</v>
      </c>
      <c r="B302" s="11" t="s">
        <v>334</v>
      </c>
      <c r="C302" s="11"/>
      <c r="D302" s="7">
        <v>0</v>
      </c>
      <c r="E302" s="7">
        <f>E303</f>
        <v>4067.2</v>
      </c>
    </row>
    <row r="303" spans="1:5" ht="31.2">
      <c r="A303" s="8" t="s">
        <v>21</v>
      </c>
      <c r="B303" s="11" t="s">
        <v>334</v>
      </c>
      <c r="C303" s="11" t="s">
        <v>22</v>
      </c>
      <c r="D303" s="7">
        <v>0</v>
      </c>
      <c r="E303" s="7">
        <v>4067.2</v>
      </c>
    </row>
    <row r="304" spans="1:5" s="15" customFormat="1" ht="15.6">
      <c r="A304" s="9" t="s">
        <v>275</v>
      </c>
      <c r="B304" s="14" t="s">
        <v>276</v>
      </c>
      <c r="C304" s="14"/>
      <c r="D304" s="10">
        <v>9616</v>
      </c>
      <c r="E304" s="10">
        <f>E305+E306+E307</f>
        <v>10259.500000000002</v>
      </c>
    </row>
    <row r="305" spans="1:5" ht="62.4" hidden="1">
      <c r="A305" s="8" t="s">
        <v>19</v>
      </c>
      <c r="B305" s="11" t="s">
        <v>276</v>
      </c>
      <c r="C305" s="11" t="s">
        <v>20</v>
      </c>
      <c r="D305" s="7">
        <v>8410.7000000000007</v>
      </c>
      <c r="E305" s="7">
        <v>8410.7000000000007</v>
      </c>
    </row>
    <row r="306" spans="1:5" ht="31.2">
      <c r="A306" s="8" t="s">
        <v>21</v>
      </c>
      <c r="B306" s="11" t="s">
        <v>276</v>
      </c>
      <c r="C306" s="11" t="s">
        <v>22</v>
      </c>
      <c r="D306" s="7">
        <v>533.70000000000005</v>
      </c>
      <c r="E306" s="7">
        <v>539.70000000000005</v>
      </c>
    </row>
    <row r="307" spans="1:5" ht="15.6">
      <c r="A307" s="16" t="s">
        <v>16</v>
      </c>
      <c r="B307" s="17" t="s">
        <v>276</v>
      </c>
      <c r="C307" s="17" t="s">
        <v>17</v>
      </c>
      <c r="D307" s="12">
        <v>671.6</v>
      </c>
      <c r="E307" s="12">
        <v>1309.0999999999999</v>
      </c>
    </row>
    <row r="308" spans="1:5" ht="15.6">
      <c r="A308" s="18" t="s">
        <v>277</v>
      </c>
      <c r="B308" s="19"/>
      <c r="C308" s="19"/>
      <c r="D308" s="13">
        <v>1903599.5</v>
      </c>
      <c r="E308" s="31">
        <f>E6+E52+E69+E102+E128+E134+E151+E221+E228+E248+E255+E265+E269+E274+E286+E295+E304</f>
        <v>1850623.0589999999</v>
      </c>
    </row>
    <row r="309" spans="1:5">
      <c r="A309"/>
      <c r="B309"/>
      <c r="C309"/>
      <c r="D309"/>
      <c r="E309"/>
    </row>
    <row r="310" spans="1:5">
      <c r="A310"/>
      <c r="B310"/>
      <c r="C310"/>
      <c r="D310"/>
      <c r="E310"/>
    </row>
    <row r="311" spans="1:5">
      <c r="A311"/>
      <c r="B311"/>
      <c r="C311"/>
      <c r="D311"/>
      <c r="E311"/>
    </row>
    <row r="312" spans="1:5">
      <c r="A312"/>
      <c r="B312"/>
      <c r="C312"/>
      <c r="D312"/>
      <c r="E312"/>
    </row>
    <row r="313" spans="1:5">
      <c r="A313"/>
      <c r="B313"/>
      <c r="C313"/>
      <c r="D313"/>
      <c r="E313"/>
    </row>
    <row r="314" spans="1:5">
      <c r="A314"/>
      <c r="B314"/>
      <c r="C314"/>
      <c r="D314"/>
      <c r="E314"/>
    </row>
    <row r="315" spans="1:5">
      <c r="A315"/>
      <c r="B315"/>
      <c r="C315"/>
      <c r="D315"/>
      <c r="E315"/>
    </row>
    <row r="316" spans="1:5">
      <c r="A316"/>
      <c r="B316"/>
      <c r="C316"/>
      <c r="D316"/>
      <c r="E316"/>
    </row>
    <row r="317" spans="1:5">
      <c r="A317"/>
      <c r="B317"/>
      <c r="C317"/>
      <c r="D317"/>
      <c r="E317"/>
    </row>
    <row r="318" spans="1:5">
      <c r="A318"/>
      <c r="B318"/>
      <c r="C318"/>
      <c r="D318"/>
      <c r="E318"/>
    </row>
    <row r="319" spans="1:5">
      <c r="A319"/>
      <c r="B319"/>
      <c r="C319"/>
      <c r="D319"/>
      <c r="E319"/>
    </row>
    <row r="320" spans="1:5">
      <c r="A320"/>
      <c r="B320"/>
      <c r="C320"/>
      <c r="D320"/>
      <c r="E320"/>
    </row>
    <row r="321" spans="1:5">
      <c r="A321"/>
      <c r="B321"/>
      <c r="C321"/>
      <c r="D321"/>
      <c r="E321"/>
    </row>
    <row r="322" spans="1:5">
      <c r="A322"/>
      <c r="B322"/>
      <c r="C322"/>
      <c r="D322"/>
      <c r="E322"/>
    </row>
    <row r="323" spans="1:5">
      <c r="A323"/>
      <c r="B323"/>
      <c r="C323"/>
      <c r="D323"/>
      <c r="E323"/>
    </row>
    <row r="324" spans="1:5">
      <c r="A324"/>
      <c r="B324"/>
      <c r="C324"/>
      <c r="D324"/>
      <c r="E324"/>
    </row>
    <row r="325" spans="1:5">
      <c r="A325"/>
      <c r="B325"/>
      <c r="C325"/>
      <c r="D325"/>
      <c r="E325"/>
    </row>
    <row r="326" spans="1:5">
      <c r="A326"/>
      <c r="B326"/>
      <c r="C326"/>
      <c r="D326"/>
      <c r="E326"/>
    </row>
    <row r="327" spans="1:5">
      <c r="A327"/>
      <c r="B327"/>
      <c r="C327"/>
      <c r="D327"/>
      <c r="E327"/>
    </row>
    <row r="328" spans="1:5">
      <c r="A328"/>
      <c r="B328"/>
      <c r="C328"/>
      <c r="D328"/>
      <c r="E328"/>
    </row>
    <row r="329" spans="1:5">
      <c r="A329"/>
      <c r="B329"/>
      <c r="C329"/>
      <c r="D329"/>
      <c r="E329"/>
    </row>
    <row r="330" spans="1:5">
      <c r="A330"/>
      <c r="B330"/>
      <c r="C330"/>
      <c r="D330"/>
      <c r="E330"/>
    </row>
    <row r="331" spans="1:5">
      <c r="A331"/>
      <c r="B331"/>
      <c r="C331"/>
      <c r="D331"/>
      <c r="E331"/>
    </row>
    <row r="332" spans="1:5">
      <c r="A332"/>
      <c r="B332"/>
      <c r="C332"/>
      <c r="D332"/>
      <c r="E332"/>
    </row>
    <row r="333" spans="1:5">
      <c r="A333"/>
      <c r="B333"/>
      <c r="C333"/>
      <c r="D333"/>
      <c r="E333"/>
    </row>
    <row r="334" spans="1:5">
      <c r="A334"/>
      <c r="B334"/>
      <c r="C334"/>
      <c r="D334"/>
      <c r="E334"/>
    </row>
    <row r="335" spans="1:5">
      <c r="A335"/>
      <c r="B335"/>
      <c r="C335"/>
      <c r="D335"/>
      <c r="E335"/>
    </row>
    <row r="336" spans="1:5">
      <c r="A336"/>
      <c r="B336"/>
      <c r="C336"/>
      <c r="D336"/>
      <c r="E336"/>
    </row>
    <row r="337" spans="1:5">
      <c r="A337"/>
      <c r="B337"/>
      <c r="C337"/>
      <c r="D337"/>
      <c r="E337"/>
    </row>
    <row r="338" spans="1:5">
      <c r="A338"/>
      <c r="B338"/>
      <c r="C338"/>
      <c r="D338"/>
      <c r="E338"/>
    </row>
    <row r="339" spans="1:5">
      <c r="A339"/>
      <c r="B339"/>
      <c r="C339"/>
      <c r="D339"/>
      <c r="E339"/>
    </row>
    <row r="340" spans="1:5">
      <c r="A340"/>
      <c r="B340"/>
      <c r="C340"/>
      <c r="D340"/>
      <c r="E340"/>
    </row>
    <row r="341" spans="1:5">
      <c r="A341"/>
      <c r="B341"/>
      <c r="C341"/>
      <c r="D341"/>
      <c r="E341"/>
    </row>
    <row r="342" spans="1:5">
      <c r="A342"/>
      <c r="B342"/>
      <c r="C342"/>
      <c r="D342"/>
      <c r="E342"/>
    </row>
    <row r="343" spans="1:5">
      <c r="A343"/>
      <c r="B343"/>
      <c r="C343"/>
      <c r="D343"/>
      <c r="E343"/>
    </row>
    <row r="344" spans="1:5">
      <c r="A344"/>
      <c r="B344"/>
      <c r="C344"/>
      <c r="D344"/>
      <c r="E344"/>
    </row>
    <row r="345" spans="1:5">
      <c r="A345"/>
      <c r="B345"/>
      <c r="C345"/>
      <c r="D345"/>
      <c r="E345"/>
    </row>
    <row r="346" spans="1:5">
      <c r="A346"/>
      <c r="B346"/>
      <c r="C346"/>
      <c r="D346"/>
      <c r="E346"/>
    </row>
    <row r="347" spans="1:5">
      <c r="A347"/>
      <c r="B347"/>
      <c r="C347"/>
      <c r="D347"/>
      <c r="E347"/>
    </row>
    <row r="348" spans="1:5">
      <c r="A348"/>
      <c r="B348"/>
      <c r="C348"/>
      <c r="D348"/>
      <c r="E348"/>
    </row>
    <row r="349" spans="1:5">
      <c r="A349"/>
      <c r="B349"/>
      <c r="C349"/>
      <c r="D349"/>
      <c r="E349"/>
    </row>
    <row r="350" spans="1:5">
      <c r="A350"/>
      <c r="B350"/>
      <c r="C350"/>
      <c r="D350"/>
      <c r="E350"/>
    </row>
    <row r="351" spans="1:5">
      <c r="A351"/>
      <c r="B351"/>
      <c r="C351"/>
      <c r="D351"/>
      <c r="E351"/>
    </row>
    <row r="352" spans="1:5">
      <c r="A352"/>
      <c r="B352"/>
      <c r="C352"/>
      <c r="D352"/>
      <c r="E352"/>
    </row>
    <row r="353" spans="1:5">
      <c r="A353"/>
      <c r="B353"/>
      <c r="C353"/>
      <c r="D353"/>
      <c r="E353"/>
    </row>
    <row r="354" spans="1:5">
      <c r="A354"/>
      <c r="B354"/>
      <c r="C354"/>
      <c r="D354"/>
      <c r="E354"/>
    </row>
    <row r="355" spans="1:5">
      <c r="A355"/>
      <c r="B355"/>
      <c r="C355"/>
      <c r="D355"/>
      <c r="E355"/>
    </row>
    <row r="356" spans="1:5">
      <c r="A356"/>
      <c r="B356"/>
      <c r="C356"/>
      <c r="D356"/>
      <c r="E356"/>
    </row>
    <row r="357" spans="1:5">
      <c r="A357"/>
      <c r="B357"/>
      <c r="C357"/>
      <c r="D357"/>
      <c r="E357"/>
    </row>
    <row r="358" spans="1:5">
      <c r="A358"/>
      <c r="B358"/>
      <c r="C358"/>
      <c r="D358"/>
      <c r="E358"/>
    </row>
    <row r="359" spans="1:5">
      <c r="A359"/>
      <c r="B359"/>
      <c r="C359"/>
      <c r="D359"/>
      <c r="E359"/>
    </row>
    <row r="360" spans="1:5">
      <c r="A360"/>
      <c r="B360"/>
      <c r="C360"/>
      <c r="D360"/>
      <c r="E360"/>
    </row>
    <row r="361" spans="1:5">
      <c r="A361"/>
      <c r="B361"/>
      <c r="C361"/>
      <c r="D361"/>
      <c r="E361"/>
    </row>
    <row r="362" spans="1:5">
      <c r="A362"/>
      <c r="B362"/>
      <c r="C362"/>
      <c r="D362"/>
      <c r="E362"/>
    </row>
    <row r="363" spans="1:5">
      <c r="A363"/>
      <c r="B363"/>
      <c r="C363"/>
      <c r="D363"/>
      <c r="E363"/>
    </row>
    <row r="364" spans="1:5">
      <c r="A364"/>
      <c r="B364"/>
      <c r="C364"/>
      <c r="D364"/>
      <c r="E364"/>
    </row>
    <row r="365" spans="1:5">
      <c r="A365"/>
      <c r="B365"/>
      <c r="C365"/>
      <c r="D365"/>
      <c r="E365"/>
    </row>
    <row r="366" spans="1:5">
      <c r="A366"/>
      <c r="B366"/>
      <c r="C366"/>
      <c r="D366"/>
      <c r="E366"/>
    </row>
    <row r="367" spans="1:5">
      <c r="A367"/>
      <c r="B367"/>
      <c r="C367"/>
      <c r="D367"/>
      <c r="E367"/>
    </row>
    <row r="368" spans="1:5">
      <c r="A368"/>
      <c r="B368"/>
      <c r="C368"/>
      <c r="D368"/>
      <c r="E368"/>
    </row>
    <row r="369" spans="1:5">
      <c r="A369"/>
      <c r="B369"/>
      <c r="C369"/>
      <c r="D369"/>
      <c r="E369"/>
    </row>
    <row r="370" spans="1:5">
      <c r="A370"/>
      <c r="B370"/>
      <c r="C370"/>
      <c r="D370"/>
      <c r="E370"/>
    </row>
    <row r="371" spans="1:5">
      <c r="A371"/>
      <c r="B371"/>
      <c r="C371"/>
      <c r="D371"/>
      <c r="E371"/>
    </row>
    <row r="372" spans="1:5">
      <c r="A372"/>
      <c r="B372"/>
      <c r="C372"/>
      <c r="D372"/>
      <c r="E372"/>
    </row>
    <row r="373" spans="1:5">
      <c r="A373"/>
      <c r="B373"/>
      <c r="C373"/>
      <c r="D373"/>
      <c r="E373"/>
    </row>
    <row r="374" spans="1:5">
      <c r="A374"/>
      <c r="B374"/>
      <c r="C374"/>
      <c r="D374"/>
      <c r="E374"/>
    </row>
    <row r="375" spans="1:5">
      <c r="A375"/>
      <c r="B375"/>
      <c r="C375"/>
      <c r="D375"/>
      <c r="E375"/>
    </row>
    <row r="376" spans="1:5">
      <c r="A376"/>
      <c r="B376"/>
      <c r="C376"/>
      <c r="D376"/>
      <c r="E376"/>
    </row>
    <row r="377" spans="1:5">
      <c r="A377"/>
      <c r="B377"/>
      <c r="C377"/>
      <c r="D377"/>
      <c r="E377"/>
    </row>
    <row r="378" spans="1:5">
      <c r="A378"/>
      <c r="B378"/>
      <c r="C378"/>
      <c r="D378"/>
      <c r="E378"/>
    </row>
    <row r="379" spans="1:5">
      <c r="A379"/>
      <c r="B379"/>
      <c r="C379"/>
      <c r="D379"/>
      <c r="E379"/>
    </row>
    <row r="380" spans="1:5">
      <c r="A380"/>
      <c r="B380"/>
      <c r="C380"/>
      <c r="D380"/>
      <c r="E380"/>
    </row>
    <row r="381" spans="1:5">
      <c r="A381"/>
      <c r="B381"/>
      <c r="C381"/>
      <c r="D381"/>
      <c r="E381"/>
    </row>
  </sheetData>
  <mergeCells count="6">
    <mergeCell ref="A4:A5"/>
    <mergeCell ref="B4:B5"/>
    <mergeCell ref="C4:C5"/>
    <mergeCell ref="A1:D1"/>
    <mergeCell ref="A3:D3"/>
    <mergeCell ref="A2:E2"/>
  </mergeCells>
  <pageMargins left="0.9055118110236221" right="0.31496062992125984" top="0.55118110236220474" bottom="0.55118110236220474" header="0.31496062992125984" footer="0.31496062992125984"/>
  <pageSetup paperSize="9" scale="76" firstPageNumber="55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85"/>
  <sheetViews>
    <sheetView tabSelected="1" topLeftCell="A98" workbookViewId="0">
      <selection activeCell="A242" sqref="A242:XFD242"/>
    </sheetView>
  </sheetViews>
  <sheetFormatPr defaultRowHeight="14.4"/>
  <cols>
    <col min="1" max="1" width="62.6640625" style="3" customWidth="1"/>
    <col min="2" max="2" width="11.44140625" style="2" customWidth="1"/>
    <col min="3" max="3" width="6.6640625" style="2" customWidth="1"/>
    <col min="4" max="5" width="13.44140625" style="2" customWidth="1"/>
    <col min="6" max="7" width="13" style="1" customWidth="1"/>
  </cols>
  <sheetData>
    <row r="1" spans="1:7">
      <c r="A1" s="37"/>
      <c r="B1" s="38"/>
      <c r="C1" s="38"/>
      <c r="D1" s="38"/>
      <c r="E1" s="38"/>
      <c r="F1" s="38"/>
      <c r="G1"/>
    </row>
    <row r="2" spans="1:7" ht="58.95" customHeight="1">
      <c r="A2" s="41" t="s">
        <v>329</v>
      </c>
      <c r="B2" s="41"/>
      <c r="C2" s="41"/>
      <c r="D2" s="41"/>
      <c r="E2" s="41"/>
      <c r="F2" s="41"/>
      <c r="G2" s="41"/>
    </row>
    <row r="4" spans="1:7" ht="22.8">
      <c r="A4" s="33" t="s">
        <v>1</v>
      </c>
      <c r="B4" s="35" t="s">
        <v>0</v>
      </c>
      <c r="C4" s="36" t="s">
        <v>2</v>
      </c>
      <c r="D4" s="5" t="s">
        <v>3</v>
      </c>
      <c r="E4" s="5" t="s">
        <v>3</v>
      </c>
      <c r="F4" s="5" t="s">
        <v>4</v>
      </c>
      <c r="G4" s="5" t="s">
        <v>4</v>
      </c>
    </row>
    <row r="5" spans="1:7" ht="22.8">
      <c r="A5" s="34"/>
      <c r="B5" s="35"/>
      <c r="C5" s="36"/>
      <c r="D5" s="6" t="s">
        <v>309</v>
      </c>
      <c r="E5" s="6" t="s">
        <v>310</v>
      </c>
      <c r="F5" s="6" t="s">
        <v>309</v>
      </c>
      <c r="G5" s="6" t="s">
        <v>310</v>
      </c>
    </row>
    <row r="6" spans="1:7" s="15" customFormat="1" ht="15.6">
      <c r="A6" s="9" t="s">
        <v>5</v>
      </c>
      <c r="B6" s="14" t="s">
        <v>6</v>
      </c>
      <c r="C6" s="14"/>
      <c r="D6" s="10">
        <f>D7+D10+D22+D29+D37+D40</f>
        <v>1175034.1000000001</v>
      </c>
      <c r="E6" s="10">
        <f>E7+E10+E22+E29+E37+E40</f>
        <v>1175034.1000000001</v>
      </c>
      <c r="F6" s="10">
        <f t="shared" ref="F6:G6" si="0">F7+F10+F22+F29+F37+F40</f>
        <v>1175034.1000000001</v>
      </c>
      <c r="G6" s="10">
        <f t="shared" si="0"/>
        <v>1175034.1000000001</v>
      </c>
    </row>
    <row r="7" spans="1:7" s="15" customFormat="1" ht="15.6" hidden="1">
      <c r="A7" s="9" t="s">
        <v>7</v>
      </c>
      <c r="B7" s="14" t="s">
        <v>8</v>
      </c>
      <c r="C7" s="14"/>
      <c r="D7" s="10">
        <v>521289.7</v>
      </c>
      <c r="E7" s="10">
        <v>521289.7</v>
      </c>
      <c r="F7" s="10">
        <v>521289.7</v>
      </c>
      <c r="G7" s="10">
        <v>521289.7</v>
      </c>
    </row>
    <row r="8" spans="1:7" ht="46.8" hidden="1">
      <c r="A8" s="8" t="s">
        <v>289</v>
      </c>
      <c r="B8" s="11" t="s">
        <v>9</v>
      </c>
      <c r="C8" s="11"/>
      <c r="D8" s="7">
        <v>521289.7</v>
      </c>
      <c r="E8" s="7">
        <v>521289.7</v>
      </c>
      <c r="F8" s="7">
        <v>521289.7</v>
      </c>
      <c r="G8" s="7">
        <v>521056</v>
      </c>
    </row>
    <row r="9" spans="1:7" ht="31.2" hidden="1">
      <c r="A9" s="8" t="s">
        <v>10</v>
      </c>
      <c r="B9" s="11" t="s">
        <v>9</v>
      </c>
      <c r="C9" s="11" t="s">
        <v>11</v>
      </c>
      <c r="D9" s="7">
        <v>521289.7</v>
      </c>
      <c r="E9" s="7">
        <v>521289.7</v>
      </c>
      <c r="F9" s="7">
        <v>521289.7</v>
      </c>
      <c r="G9" s="7">
        <v>521289.7</v>
      </c>
    </row>
    <row r="10" spans="1:7" s="15" customFormat="1" ht="15.6" hidden="1">
      <c r="A10" s="9" t="s">
        <v>12</v>
      </c>
      <c r="B10" s="14" t="s">
        <v>13</v>
      </c>
      <c r="C10" s="14"/>
      <c r="D10" s="10">
        <v>473003.2</v>
      </c>
      <c r="E10" s="10">
        <f>E11+E13+E17</f>
        <v>473003.19999999995</v>
      </c>
      <c r="F10" s="10">
        <v>473003.2</v>
      </c>
      <c r="G10" s="10">
        <f>G11+G13+G17</f>
        <v>473003.19999999995</v>
      </c>
    </row>
    <row r="11" spans="1:7" ht="46.8" hidden="1">
      <c r="A11" s="8" t="s">
        <v>14</v>
      </c>
      <c r="B11" s="11" t="s">
        <v>15</v>
      </c>
      <c r="C11" s="11"/>
      <c r="D11" s="7">
        <v>414746.6</v>
      </c>
      <c r="E11" s="7">
        <f>E12</f>
        <v>414746.6</v>
      </c>
      <c r="F11" s="7">
        <v>414746.6</v>
      </c>
      <c r="G11" s="7">
        <f>G12</f>
        <v>414746.6</v>
      </c>
    </row>
    <row r="12" spans="1:7" ht="31.2" hidden="1">
      <c r="A12" s="8" t="s">
        <v>10</v>
      </c>
      <c r="B12" s="11" t="s">
        <v>15</v>
      </c>
      <c r="C12" s="11" t="s">
        <v>11</v>
      </c>
      <c r="D12" s="7">
        <v>414746.6</v>
      </c>
      <c r="E12" s="7">
        <v>414746.6</v>
      </c>
      <c r="F12" s="7">
        <v>414746.6</v>
      </c>
      <c r="G12" s="7">
        <v>414746.6</v>
      </c>
    </row>
    <row r="13" spans="1:7" ht="93.6" hidden="1">
      <c r="A13" s="8" t="s">
        <v>278</v>
      </c>
      <c r="B13" s="11" t="s">
        <v>18</v>
      </c>
      <c r="C13" s="11"/>
      <c r="D13" s="7">
        <v>27235.3</v>
      </c>
      <c r="E13" s="7">
        <f>E14+E15+E16</f>
        <v>27235.3</v>
      </c>
      <c r="F13" s="7">
        <v>27235.3</v>
      </c>
      <c r="G13" s="7">
        <f>G14+G15+G16</f>
        <v>27235.3</v>
      </c>
    </row>
    <row r="14" spans="1:7" ht="62.4" hidden="1">
      <c r="A14" s="8" t="s">
        <v>19</v>
      </c>
      <c r="B14" s="11" t="s">
        <v>18</v>
      </c>
      <c r="C14" s="11" t="s">
        <v>20</v>
      </c>
      <c r="D14" s="7">
        <v>22440.7</v>
      </c>
      <c r="E14" s="7">
        <v>22440.7</v>
      </c>
      <c r="F14" s="7">
        <v>22440.7</v>
      </c>
      <c r="G14" s="7">
        <v>22440.7</v>
      </c>
    </row>
    <row r="15" spans="1:7" ht="31.2" hidden="1">
      <c r="A15" s="8" t="s">
        <v>21</v>
      </c>
      <c r="B15" s="11" t="s">
        <v>18</v>
      </c>
      <c r="C15" s="11" t="s">
        <v>22</v>
      </c>
      <c r="D15" s="7">
        <v>4717</v>
      </c>
      <c r="E15" s="7">
        <v>4717</v>
      </c>
      <c r="F15" s="7">
        <v>4717</v>
      </c>
      <c r="G15" s="7">
        <v>4717</v>
      </c>
    </row>
    <row r="16" spans="1:7" ht="15.6" hidden="1">
      <c r="A16" s="8" t="s">
        <v>16</v>
      </c>
      <c r="B16" s="11" t="s">
        <v>18</v>
      </c>
      <c r="C16" s="11" t="s">
        <v>17</v>
      </c>
      <c r="D16" s="7">
        <v>77.599999999999994</v>
      </c>
      <c r="E16" s="7">
        <v>77.599999999999994</v>
      </c>
      <c r="F16" s="7">
        <v>77.599999999999994</v>
      </c>
      <c r="G16" s="7">
        <v>77.599999999999994</v>
      </c>
    </row>
    <row r="17" spans="1:7" ht="62.4" hidden="1">
      <c r="A17" s="8" t="s">
        <v>296</v>
      </c>
      <c r="B17" s="11" t="s">
        <v>23</v>
      </c>
      <c r="C17" s="11"/>
      <c r="D17" s="7">
        <v>31021.3</v>
      </c>
      <c r="E17" s="7">
        <f>E18+E19+E20+E21</f>
        <v>31021.299999999996</v>
      </c>
      <c r="F17" s="7">
        <v>31021.3</v>
      </c>
      <c r="G17" s="7">
        <f>G18+G19+G20+G21</f>
        <v>31021.299999999996</v>
      </c>
    </row>
    <row r="18" spans="1:7" ht="62.4" hidden="1">
      <c r="A18" s="8" t="s">
        <v>19</v>
      </c>
      <c r="B18" s="11" t="s">
        <v>23</v>
      </c>
      <c r="C18" s="11" t="s">
        <v>20</v>
      </c>
      <c r="D18" s="7">
        <v>23277</v>
      </c>
      <c r="E18" s="7">
        <v>23277</v>
      </c>
      <c r="F18" s="7">
        <v>23277</v>
      </c>
      <c r="G18" s="7">
        <v>23277</v>
      </c>
    </row>
    <row r="19" spans="1:7" ht="31.2" hidden="1">
      <c r="A19" s="8" t="s">
        <v>21</v>
      </c>
      <c r="B19" s="11" t="s">
        <v>23</v>
      </c>
      <c r="C19" s="11" t="s">
        <v>22</v>
      </c>
      <c r="D19" s="7">
        <v>6209.1</v>
      </c>
      <c r="E19" s="7">
        <v>6209.1</v>
      </c>
      <c r="F19" s="7">
        <v>6209.1</v>
      </c>
      <c r="G19" s="7">
        <v>6209.1</v>
      </c>
    </row>
    <row r="20" spans="1:7" ht="15.6" hidden="1">
      <c r="A20" s="8" t="s">
        <v>24</v>
      </c>
      <c r="B20" s="11" t="s">
        <v>23</v>
      </c>
      <c r="C20" s="11" t="s">
        <v>25</v>
      </c>
      <c r="D20" s="7">
        <v>642.6</v>
      </c>
      <c r="E20" s="7">
        <v>642.6</v>
      </c>
      <c r="F20" s="7">
        <v>642.6</v>
      </c>
      <c r="G20" s="7">
        <v>642.6</v>
      </c>
    </row>
    <row r="21" spans="1:7" ht="15.6" hidden="1">
      <c r="A21" s="8" t="s">
        <v>16</v>
      </c>
      <c r="B21" s="11" t="s">
        <v>23</v>
      </c>
      <c r="C21" s="11" t="s">
        <v>17</v>
      </c>
      <c r="D21" s="7">
        <v>892.6</v>
      </c>
      <c r="E21" s="7">
        <v>892.6</v>
      </c>
      <c r="F21" s="7">
        <v>892.6</v>
      </c>
      <c r="G21" s="7">
        <v>892.6</v>
      </c>
    </row>
    <row r="22" spans="1:7" s="15" customFormat="1" ht="31.2" hidden="1">
      <c r="A22" s="9" t="s">
        <v>26</v>
      </c>
      <c r="B22" s="14" t="s">
        <v>27</v>
      </c>
      <c r="C22" s="14"/>
      <c r="D22" s="10">
        <v>126895.6</v>
      </c>
      <c r="E22" s="10">
        <v>126895.6</v>
      </c>
      <c r="F22" s="10">
        <v>126895.6</v>
      </c>
      <c r="G22" s="10">
        <v>126895.6</v>
      </c>
    </row>
    <row r="23" spans="1:7" ht="31.2" hidden="1">
      <c r="A23" s="8" t="s">
        <v>279</v>
      </c>
      <c r="B23" s="11" t="s">
        <v>28</v>
      </c>
      <c r="C23" s="11"/>
      <c r="D23" s="7">
        <v>117456.3</v>
      </c>
      <c r="E23" s="7">
        <v>117456.3</v>
      </c>
      <c r="F23" s="7">
        <v>117456.3</v>
      </c>
      <c r="G23" s="7">
        <v>117456.3</v>
      </c>
    </row>
    <row r="24" spans="1:7" ht="31.2" hidden="1">
      <c r="A24" s="8" t="s">
        <v>10</v>
      </c>
      <c r="B24" s="11" t="s">
        <v>28</v>
      </c>
      <c r="C24" s="11" t="s">
        <v>11</v>
      </c>
      <c r="D24" s="7">
        <v>117456.3</v>
      </c>
      <c r="E24" s="7">
        <v>117456.3</v>
      </c>
      <c r="F24" s="7">
        <v>117456.3</v>
      </c>
      <c r="G24" s="7">
        <v>117456.3</v>
      </c>
    </row>
    <row r="25" spans="1:7" ht="31.2" hidden="1">
      <c r="A25" s="8" t="s">
        <v>280</v>
      </c>
      <c r="B25" s="11" t="s">
        <v>29</v>
      </c>
      <c r="C25" s="11"/>
      <c r="D25" s="7">
        <v>9120</v>
      </c>
      <c r="E25" s="7">
        <v>9120</v>
      </c>
      <c r="F25" s="7">
        <v>9120</v>
      </c>
      <c r="G25" s="7">
        <v>9120</v>
      </c>
    </row>
    <row r="26" spans="1:7" ht="31.2" hidden="1">
      <c r="A26" s="8" t="s">
        <v>10</v>
      </c>
      <c r="B26" s="11" t="s">
        <v>29</v>
      </c>
      <c r="C26" s="11" t="s">
        <v>11</v>
      </c>
      <c r="D26" s="7">
        <v>9120</v>
      </c>
      <c r="E26" s="7">
        <v>9120</v>
      </c>
      <c r="F26" s="7">
        <v>9120</v>
      </c>
      <c r="G26" s="7">
        <v>9120</v>
      </c>
    </row>
    <row r="27" spans="1:7" ht="15.6" hidden="1">
      <c r="A27" s="8" t="s">
        <v>291</v>
      </c>
      <c r="B27" s="11" t="s">
        <v>30</v>
      </c>
      <c r="C27" s="11"/>
      <c r="D27" s="7">
        <v>319.3</v>
      </c>
      <c r="E27" s="7">
        <v>319.3</v>
      </c>
      <c r="F27" s="7">
        <v>319.3</v>
      </c>
      <c r="G27" s="7">
        <v>319.3</v>
      </c>
    </row>
    <row r="28" spans="1:7" ht="31.2" hidden="1">
      <c r="A28" s="8" t="s">
        <v>10</v>
      </c>
      <c r="B28" s="11" t="s">
        <v>30</v>
      </c>
      <c r="C28" s="11" t="s">
        <v>11</v>
      </c>
      <c r="D28" s="7">
        <v>319.3</v>
      </c>
      <c r="E28" s="7">
        <v>319.3</v>
      </c>
      <c r="F28" s="7">
        <v>319.3</v>
      </c>
      <c r="G28" s="7">
        <v>319.3</v>
      </c>
    </row>
    <row r="29" spans="1:7" s="15" customFormat="1" ht="31.2" hidden="1">
      <c r="A29" s="9" t="s">
        <v>31</v>
      </c>
      <c r="B29" s="14" t="s">
        <v>32</v>
      </c>
      <c r="C29" s="14"/>
      <c r="D29" s="10">
        <v>45455.5</v>
      </c>
      <c r="E29" s="10">
        <v>45455.5</v>
      </c>
      <c r="F29" s="10">
        <v>45455.5</v>
      </c>
      <c r="G29" s="10">
        <v>45455.5</v>
      </c>
    </row>
    <row r="30" spans="1:7" ht="62.4" hidden="1">
      <c r="A30" s="8" t="s">
        <v>33</v>
      </c>
      <c r="B30" s="11" t="s">
        <v>34</v>
      </c>
      <c r="C30" s="11"/>
      <c r="D30" s="7">
        <v>5381.8</v>
      </c>
      <c r="E30" s="7">
        <v>5381.8</v>
      </c>
      <c r="F30" s="7">
        <v>5381.8</v>
      </c>
      <c r="G30" s="7">
        <v>5381.8</v>
      </c>
    </row>
    <row r="31" spans="1:7" ht="62.4" hidden="1">
      <c r="A31" s="8" t="s">
        <v>19</v>
      </c>
      <c r="B31" s="11" t="s">
        <v>34</v>
      </c>
      <c r="C31" s="11" t="s">
        <v>20</v>
      </c>
      <c r="D31" s="7">
        <v>5305.8</v>
      </c>
      <c r="E31" s="7">
        <v>5305.8</v>
      </c>
      <c r="F31" s="7">
        <v>5305.8</v>
      </c>
      <c r="G31" s="7">
        <v>5305.8</v>
      </c>
    </row>
    <row r="32" spans="1:7" ht="31.2" hidden="1">
      <c r="A32" s="8" t="s">
        <v>21</v>
      </c>
      <c r="B32" s="11" t="s">
        <v>34</v>
      </c>
      <c r="C32" s="11" t="s">
        <v>22</v>
      </c>
      <c r="D32" s="7">
        <v>76</v>
      </c>
      <c r="E32" s="7">
        <v>76</v>
      </c>
      <c r="F32" s="7">
        <v>76</v>
      </c>
      <c r="G32" s="7">
        <v>76</v>
      </c>
    </row>
    <row r="33" spans="1:7" ht="46.8" hidden="1">
      <c r="A33" s="8" t="s">
        <v>35</v>
      </c>
      <c r="B33" s="11" t="s">
        <v>36</v>
      </c>
      <c r="C33" s="11"/>
      <c r="D33" s="7">
        <v>40073.699999999997</v>
      </c>
      <c r="E33" s="7">
        <v>40073.699999999997</v>
      </c>
      <c r="F33" s="7">
        <v>40073.699999999997</v>
      </c>
      <c r="G33" s="7">
        <v>40073.699999999997</v>
      </c>
    </row>
    <row r="34" spans="1:7" ht="62.4" hidden="1">
      <c r="A34" s="8" t="s">
        <v>19</v>
      </c>
      <c r="B34" s="11" t="s">
        <v>36</v>
      </c>
      <c r="C34" s="11" t="s">
        <v>20</v>
      </c>
      <c r="D34" s="7">
        <v>36669.199999999997</v>
      </c>
      <c r="E34" s="7">
        <v>36669.199999999997</v>
      </c>
      <c r="F34" s="7">
        <v>36669.199999999997</v>
      </c>
      <c r="G34" s="7">
        <v>36669.199999999997</v>
      </c>
    </row>
    <row r="35" spans="1:7" ht="31.2" hidden="1">
      <c r="A35" s="8" t="s">
        <v>21</v>
      </c>
      <c r="B35" s="11" t="s">
        <v>36</v>
      </c>
      <c r="C35" s="11" t="s">
        <v>22</v>
      </c>
      <c r="D35" s="7">
        <v>3167.6</v>
      </c>
      <c r="E35" s="7">
        <v>3167.6</v>
      </c>
      <c r="F35" s="7">
        <v>3167.6</v>
      </c>
      <c r="G35" s="7">
        <v>3167.6</v>
      </c>
    </row>
    <row r="36" spans="1:7" ht="15.6" hidden="1">
      <c r="A36" s="8" t="s">
        <v>16</v>
      </c>
      <c r="B36" s="11" t="s">
        <v>36</v>
      </c>
      <c r="C36" s="11" t="s">
        <v>17</v>
      </c>
      <c r="D36" s="7">
        <v>236.9</v>
      </c>
      <c r="E36" s="7">
        <v>236.9</v>
      </c>
      <c r="F36" s="7">
        <v>236.9</v>
      </c>
      <c r="G36" s="7">
        <v>236.9</v>
      </c>
    </row>
    <row r="37" spans="1:7" s="15" customFormat="1" ht="15.6" hidden="1">
      <c r="A37" s="9" t="s">
        <v>37</v>
      </c>
      <c r="B37" s="14" t="s">
        <v>38</v>
      </c>
      <c r="C37" s="14"/>
      <c r="D37" s="10">
        <v>4090</v>
      </c>
      <c r="E37" s="10">
        <v>4090</v>
      </c>
      <c r="F37" s="10">
        <v>4090</v>
      </c>
      <c r="G37" s="10">
        <v>4090</v>
      </c>
    </row>
    <row r="38" spans="1:7" ht="15.6" hidden="1">
      <c r="A38" s="8" t="s">
        <v>39</v>
      </c>
      <c r="B38" s="11" t="s">
        <v>40</v>
      </c>
      <c r="C38" s="11"/>
      <c r="D38" s="7">
        <v>4090</v>
      </c>
      <c r="E38" s="7">
        <v>4090</v>
      </c>
      <c r="F38" s="7">
        <v>4090</v>
      </c>
      <c r="G38" s="7">
        <v>4090</v>
      </c>
    </row>
    <row r="39" spans="1:7" ht="31.2" hidden="1">
      <c r="A39" s="8" t="s">
        <v>10</v>
      </c>
      <c r="B39" s="11" t="s">
        <v>40</v>
      </c>
      <c r="C39" s="11" t="s">
        <v>11</v>
      </c>
      <c r="D39" s="7">
        <v>4090</v>
      </c>
      <c r="E39" s="7">
        <v>4090</v>
      </c>
      <c r="F39" s="7">
        <v>4090</v>
      </c>
      <c r="G39" s="7">
        <v>4090</v>
      </c>
    </row>
    <row r="40" spans="1:7" s="15" customFormat="1" ht="31.2">
      <c r="A40" s="9" t="s">
        <v>41</v>
      </c>
      <c r="B40" s="14" t="s">
        <v>42</v>
      </c>
      <c r="C40" s="14"/>
      <c r="D40" s="10">
        <v>4300.1000000000004</v>
      </c>
      <c r="E40" s="10">
        <v>4300.1000000000004</v>
      </c>
      <c r="F40" s="10">
        <v>4300.1000000000004</v>
      </c>
      <c r="G40" s="10">
        <v>4300.1000000000004</v>
      </c>
    </row>
    <row r="41" spans="1:7" ht="15.6" hidden="1">
      <c r="A41" s="8" t="s">
        <v>43</v>
      </c>
      <c r="B41" s="11" t="s">
        <v>44</v>
      </c>
      <c r="C41" s="11"/>
      <c r="D41" s="7">
        <v>4106.1000000000004</v>
      </c>
      <c r="E41" s="7">
        <v>4106.1000000000004</v>
      </c>
      <c r="F41" s="7">
        <v>4106.1000000000004</v>
      </c>
      <c r="G41" s="7">
        <v>4106.1000000000004</v>
      </c>
    </row>
    <row r="42" spans="1:7" ht="31.2" hidden="1">
      <c r="A42" s="8" t="s">
        <v>10</v>
      </c>
      <c r="B42" s="11" t="s">
        <v>44</v>
      </c>
      <c r="C42" s="11" t="s">
        <v>11</v>
      </c>
      <c r="D42" s="7">
        <v>4106.1000000000004</v>
      </c>
      <c r="E42" s="7">
        <v>4106.1000000000004</v>
      </c>
      <c r="F42" s="7">
        <v>4106.1000000000004</v>
      </c>
      <c r="G42" s="7">
        <v>4106.1000000000004</v>
      </c>
    </row>
    <row r="43" spans="1:7" ht="46.8" hidden="1">
      <c r="A43" s="8" t="s">
        <v>281</v>
      </c>
      <c r="B43" s="11" t="s">
        <v>45</v>
      </c>
      <c r="C43" s="11"/>
      <c r="D43" s="7">
        <v>75</v>
      </c>
      <c r="E43" s="7">
        <v>75</v>
      </c>
      <c r="F43" s="7">
        <v>75</v>
      </c>
      <c r="G43" s="7">
        <v>75</v>
      </c>
    </row>
    <row r="44" spans="1:7" ht="31.2" hidden="1">
      <c r="A44" s="8" t="s">
        <v>21</v>
      </c>
      <c r="B44" s="11" t="s">
        <v>45</v>
      </c>
      <c r="C44" s="11" t="s">
        <v>22</v>
      </c>
      <c r="D44" s="7">
        <v>75</v>
      </c>
      <c r="E44" s="7">
        <v>75</v>
      </c>
      <c r="F44" s="7">
        <v>75</v>
      </c>
      <c r="G44" s="7">
        <v>75</v>
      </c>
    </row>
    <row r="45" spans="1:7" ht="15.6">
      <c r="A45" s="22" t="s">
        <v>282</v>
      </c>
      <c r="B45" s="11" t="s">
        <v>46</v>
      </c>
      <c r="C45" s="11"/>
      <c r="D45" s="7">
        <v>119</v>
      </c>
      <c r="E45" s="7">
        <v>85</v>
      </c>
      <c r="F45" s="7">
        <v>119</v>
      </c>
      <c r="G45" s="7">
        <v>85</v>
      </c>
    </row>
    <row r="46" spans="1:7" ht="31.2">
      <c r="A46" s="22" t="s">
        <v>21</v>
      </c>
      <c r="B46" s="11" t="s">
        <v>46</v>
      </c>
      <c r="C46" s="11" t="s">
        <v>22</v>
      </c>
      <c r="D46" s="7">
        <v>34</v>
      </c>
      <c r="E46" s="7">
        <v>0</v>
      </c>
      <c r="F46" s="7">
        <v>34</v>
      </c>
      <c r="G46" s="7">
        <v>0</v>
      </c>
    </row>
    <row r="47" spans="1:7" ht="31.2" hidden="1">
      <c r="A47" s="22" t="s">
        <v>10</v>
      </c>
      <c r="B47" s="11" t="s">
        <v>46</v>
      </c>
      <c r="C47" s="11" t="s">
        <v>11</v>
      </c>
      <c r="D47" s="7">
        <v>85</v>
      </c>
      <c r="E47" s="7">
        <v>85</v>
      </c>
      <c r="F47" s="7">
        <v>85</v>
      </c>
      <c r="G47" s="7">
        <v>85</v>
      </c>
    </row>
    <row r="48" spans="1:7" ht="31.2">
      <c r="A48" s="22" t="s">
        <v>311</v>
      </c>
      <c r="B48" s="20" t="s">
        <v>313</v>
      </c>
      <c r="C48" s="11"/>
      <c r="D48" s="7">
        <v>0</v>
      </c>
      <c r="E48" s="7">
        <v>34</v>
      </c>
      <c r="F48" s="7">
        <v>0</v>
      </c>
      <c r="G48" s="7">
        <v>34</v>
      </c>
    </row>
    <row r="49" spans="1:7" ht="31.2">
      <c r="A49" s="22" t="s">
        <v>312</v>
      </c>
      <c r="B49" s="20" t="s">
        <v>313</v>
      </c>
      <c r="C49" s="11">
        <v>200</v>
      </c>
      <c r="D49" s="7">
        <v>0</v>
      </c>
      <c r="E49" s="7">
        <v>34</v>
      </c>
      <c r="F49" s="7">
        <v>0</v>
      </c>
      <c r="G49" s="7">
        <v>34</v>
      </c>
    </row>
    <row r="50" spans="1:7" s="15" customFormat="1" ht="31.2" hidden="1">
      <c r="A50" s="9" t="s">
        <v>47</v>
      </c>
      <c r="B50" s="14" t="s">
        <v>48</v>
      </c>
      <c r="C50" s="14"/>
      <c r="D50" s="10">
        <v>74170.399999999994</v>
      </c>
      <c r="E50" s="10">
        <v>74170.399999999994</v>
      </c>
      <c r="F50" s="10">
        <v>74170.399999999994</v>
      </c>
      <c r="G50" s="10">
        <v>74170.399999999994</v>
      </c>
    </row>
    <row r="51" spans="1:7" s="15" customFormat="1" ht="31.2" hidden="1">
      <c r="A51" s="9" t="s">
        <v>49</v>
      </c>
      <c r="B51" s="14" t="s">
        <v>50</v>
      </c>
      <c r="C51" s="14"/>
      <c r="D51" s="10">
        <v>74170.399999999994</v>
      </c>
      <c r="E51" s="10">
        <v>74170.399999999994</v>
      </c>
      <c r="F51" s="10">
        <v>74170.399999999994</v>
      </c>
      <c r="G51" s="10">
        <v>74170.399999999994</v>
      </c>
    </row>
    <row r="52" spans="1:7" ht="31.2" hidden="1">
      <c r="A52" s="8" t="s">
        <v>51</v>
      </c>
      <c r="B52" s="11" t="s">
        <v>52</v>
      </c>
      <c r="C52" s="11"/>
      <c r="D52" s="7">
        <v>800</v>
      </c>
      <c r="E52" s="7">
        <v>800</v>
      </c>
      <c r="F52" s="7">
        <v>800</v>
      </c>
      <c r="G52" s="7">
        <v>800</v>
      </c>
    </row>
    <row r="53" spans="1:7" ht="31.2" hidden="1">
      <c r="A53" s="8" t="s">
        <v>21</v>
      </c>
      <c r="B53" s="11" t="s">
        <v>52</v>
      </c>
      <c r="C53" s="11" t="s">
        <v>22</v>
      </c>
      <c r="D53" s="7">
        <v>300</v>
      </c>
      <c r="E53" s="7">
        <v>300</v>
      </c>
      <c r="F53" s="7">
        <v>300</v>
      </c>
      <c r="G53" s="7">
        <v>300</v>
      </c>
    </row>
    <row r="54" spans="1:7" ht="31.2" hidden="1">
      <c r="A54" s="8" t="s">
        <v>10</v>
      </c>
      <c r="B54" s="11" t="s">
        <v>52</v>
      </c>
      <c r="C54" s="11" t="s">
        <v>11</v>
      </c>
      <c r="D54" s="7">
        <v>500</v>
      </c>
      <c r="E54" s="7">
        <v>500</v>
      </c>
      <c r="F54" s="7">
        <v>500</v>
      </c>
      <c r="G54" s="7">
        <v>500</v>
      </c>
    </row>
    <row r="55" spans="1:7" ht="31.2" hidden="1">
      <c r="A55" s="8" t="s">
        <v>53</v>
      </c>
      <c r="B55" s="11" t="s">
        <v>54</v>
      </c>
      <c r="C55" s="11"/>
      <c r="D55" s="7">
        <v>170</v>
      </c>
      <c r="E55" s="7">
        <v>170</v>
      </c>
      <c r="F55" s="7">
        <v>170</v>
      </c>
      <c r="G55" s="7">
        <v>170</v>
      </c>
    </row>
    <row r="56" spans="1:7" ht="31.2" hidden="1">
      <c r="A56" s="8" t="s">
        <v>10</v>
      </c>
      <c r="B56" s="11" t="s">
        <v>54</v>
      </c>
      <c r="C56" s="11" t="s">
        <v>11</v>
      </c>
      <c r="D56" s="7">
        <v>170</v>
      </c>
      <c r="E56" s="7">
        <v>170</v>
      </c>
      <c r="F56" s="7">
        <v>170</v>
      </c>
      <c r="G56" s="7">
        <v>170</v>
      </c>
    </row>
    <row r="57" spans="1:7" ht="31.2" hidden="1">
      <c r="A57" s="8" t="s">
        <v>307</v>
      </c>
      <c r="B57" s="11" t="s">
        <v>55</v>
      </c>
      <c r="C57" s="11"/>
      <c r="D57" s="7">
        <v>6102</v>
      </c>
      <c r="E57" s="7">
        <v>6102</v>
      </c>
      <c r="F57" s="7">
        <v>6102</v>
      </c>
      <c r="G57" s="7">
        <v>6102</v>
      </c>
    </row>
    <row r="58" spans="1:7" ht="31.2" hidden="1">
      <c r="A58" s="8" t="s">
        <v>10</v>
      </c>
      <c r="B58" s="11" t="s">
        <v>55</v>
      </c>
      <c r="C58" s="11" t="s">
        <v>11</v>
      </c>
      <c r="D58" s="7">
        <v>6102</v>
      </c>
      <c r="E58" s="7">
        <v>6102</v>
      </c>
      <c r="F58" s="7">
        <v>6102</v>
      </c>
      <c r="G58" s="7">
        <v>6102</v>
      </c>
    </row>
    <row r="59" spans="1:7" ht="31.2" hidden="1">
      <c r="A59" s="8" t="s">
        <v>56</v>
      </c>
      <c r="B59" s="11" t="s">
        <v>57</v>
      </c>
      <c r="C59" s="11"/>
      <c r="D59" s="7">
        <v>2000</v>
      </c>
      <c r="E59" s="7">
        <v>2000</v>
      </c>
      <c r="F59" s="7">
        <v>2000</v>
      </c>
      <c r="G59" s="7">
        <v>2000</v>
      </c>
    </row>
    <row r="60" spans="1:7" ht="31.2" hidden="1">
      <c r="A60" s="8" t="s">
        <v>10</v>
      </c>
      <c r="B60" s="11" t="s">
        <v>57</v>
      </c>
      <c r="C60" s="11" t="s">
        <v>11</v>
      </c>
      <c r="D60" s="7">
        <v>2000</v>
      </c>
      <c r="E60" s="7">
        <v>2000</v>
      </c>
      <c r="F60" s="7">
        <v>2000</v>
      </c>
      <c r="G60" s="7">
        <v>2000</v>
      </c>
    </row>
    <row r="61" spans="1:7" ht="31.2" hidden="1">
      <c r="A61" s="8" t="s">
        <v>58</v>
      </c>
      <c r="B61" s="11" t="s">
        <v>59</v>
      </c>
      <c r="C61" s="11"/>
      <c r="D61" s="7">
        <v>62628.4</v>
      </c>
      <c r="E61" s="7">
        <v>62628.4</v>
      </c>
      <c r="F61" s="7">
        <v>62628.4</v>
      </c>
      <c r="G61" s="7">
        <v>62628.4</v>
      </c>
    </row>
    <row r="62" spans="1:7" ht="31.2" hidden="1">
      <c r="A62" s="8" t="s">
        <v>10</v>
      </c>
      <c r="B62" s="11" t="s">
        <v>59</v>
      </c>
      <c r="C62" s="11" t="s">
        <v>11</v>
      </c>
      <c r="D62" s="7">
        <v>62628.4</v>
      </c>
      <c r="E62" s="7">
        <v>62628.4</v>
      </c>
      <c r="F62" s="7">
        <v>62628.4</v>
      </c>
      <c r="G62" s="7">
        <v>62628.4</v>
      </c>
    </row>
    <row r="63" spans="1:7" ht="15.6" hidden="1">
      <c r="A63" s="8" t="s">
        <v>291</v>
      </c>
      <c r="B63" s="11" t="s">
        <v>60</v>
      </c>
      <c r="C63" s="11"/>
      <c r="D63" s="7">
        <v>2470</v>
      </c>
      <c r="E63" s="7">
        <v>2470</v>
      </c>
      <c r="F63" s="7">
        <v>2470</v>
      </c>
      <c r="G63" s="7">
        <v>2470</v>
      </c>
    </row>
    <row r="64" spans="1:7" ht="31.2" hidden="1">
      <c r="A64" s="8" t="s">
        <v>10</v>
      </c>
      <c r="B64" s="11" t="s">
        <v>60</v>
      </c>
      <c r="C64" s="11" t="s">
        <v>11</v>
      </c>
      <c r="D64" s="7">
        <v>2470</v>
      </c>
      <c r="E64" s="7">
        <v>2470</v>
      </c>
      <c r="F64" s="7">
        <v>2470</v>
      </c>
      <c r="G64" s="7">
        <v>2470</v>
      </c>
    </row>
    <row r="65" spans="1:7" s="15" customFormat="1" ht="15.6">
      <c r="A65" s="28" t="s">
        <v>61</v>
      </c>
      <c r="B65" s="14" t="s">
        <v>62</v>
      </c>
      <c r="C65" s="14"/>
      <c r="D65" s="10">
        <v>139698.9</v>
      </c>
      <c r="E65" s="10">
        <v>139898.9</v>
      </c>
      <c r="F65" s="10">
        <v>139698.9</v>
      </c>
      <c r="G65" s="10">
        <v>139898.9</v>
      </c>
    </row>
    <row r="66" spans="1:7" s="15" customFormat="1" ht="18.600000000000001" hidden="1" customHeight="1">
      <c r="A66" s="28" t="s">
        <v>63</v>
      </c>
      <c r="B66" s="14" t="s">
        <v>64</v>
      </c>
      <c r="C66" s="14"/>
      <c r="D66" s="10">
        <v>28405.5</v>
      </c>
      <c r="E66" s="10">
        <v>28405.5</v>
      </c>
      <c r="F66" s="10">
        <v>28405.5</v>
      </c>
      <c r="G66" s="10">
        <v>28405.5</v>
      </c>
    </row>
    <row r="67" spans="1:7" ht="31.2" hidden="1">
      <c r="A67" s="22" t="s">
        <v>65</v>
      </c>
      <c r="B67" s="11" t="s">
        <v>66</v>
      </c>
      <c r="C67" s="11"/>
      <c r="D67" s="7">
        <v>28373.200000000001</v>
      </c>
      <c r="E67" s="7">
        <v>28373.200000000001</v>
      </c>
      <c r="F67" s="7">
        <v>28373.200000000001</v>
      </c>
      <c r="G67" s="7">
        <v>28373.200000000001</v>
      </c>
    </row>
    <row r="68" spans="1:7" ht="31.2" hidden="1">
      <c r="A68" s="22" t="s">
        <v>10</v>
      </c>
      <c r="B68" s="11" t="s">
        <v>66</v>
      </c>
      <c r="C68" s="11" t="s">
        <v>11</v>
      </c>
      <c r="D68" s="7">
        <v>28373.200000000001</v>
      </c>
      <c r="E68" s="7">
        <v>28373.200000000001</v>
      </c>
      <c r="F68" s="7">
        <v>28373.200000000001</v>
      </c>
      <c r="G68" s="7">
        <v>28373.200000000001</v>
      </c>
    </row>
    <row r="69" spans="1:7" ht="15.6" hidden="1">
      <c r="A69" s="22" t="s">
        <v>291</v>
      </c>
      <c r="B69" s="11" t="s">
        <v>67</v>
      </c>
      <c r="C69" s="11"/>
      <c r="D69" s="7">
        <v>32.299999999999997</v>
      </c>
      <c r="E69" s="7">
        <v>32.299999999999997</v>
      </c>
      <c r="F69" s="7">
        <v>32.299999999999997</v>
      </c>
      <c r="G69" s="7">
        <v>32.299999999999997</v>
      </c>
    </row>
    <row r="70" spans="1:7" ht="31.2" hidden="1">
      <c r="A70" s="22" t="s">
        <v>10</v>
      </c>
      <c r="B70" s="11" t="s">
        <v>67</v>
      </c>
      <c r="C70" s="11" t="s">
        <v>11</v>
      </c>
      <c r="D70" s="7">
        <v>32.299999999999997</v>
      </c>
      <c r="E70" s="7">
        <v>32.299999999999997</v>
      </c>
      <c r="F70" s="7">
        <v>32.299999999999997</v>
      </c>
      <c r="G70" s="7">
        <v>32.299999999999997</v>
      </c>
    </row>
    <row r="71" spans="1:7" s="15" customFormat="1" ht="36" customHeight="1">
      <c r="A71" s="28" t="s">
        <v>68</v>
      </c>
      <c r="B71" s="14" t="s">
        <v>69</v>
      </c>
      <c r="C71" s="14"/>
      <c r="D71" s="10">
        <v>90027.6</v>
      </c>
      <c r="E71" s="10">
        <v>90227.6</v>
      </c>
      <c r="F71" s="10">
        <v>90027.6</v>
      </c>
      <c r="G71" s="10">
        <v>90227.6</v>
      </c>
    </row>
    <row r="72" spans="1:7" ht="31.2" hidden="1">
      <c r="A72" s="22" t="s">
        <v>70</v>
      </c>
      <c r="B72" s="11" t="s">
        <v>71</v>
      </c>
      <c r="C72" s="11"/>
      <c r="D72" s="7">
        <v>300</v>
      </c>
      <c r="E72" s="7">
        <v>300</v>
      </c>
      <c r="F72" s="7">
        <v>300</v>
      </c>
      <c r="G72" s="7">
        <v>300</v>
      </c>
    </row>
    <row r="73" spans="1:7" ht="31.2" hidden="1">
      <c r="A73" s="22" t="s">
        <v>10</v>
      </c>
      <c r="B73" s="11" t="s">
        <v>71</v>
      </c>
      <c r="C73" s="11" t="s">
        <v>11</v>
      </c>
      <c r="D73" s="7">
        <v>300</v>
      </c>
      <c r="E73" s="7">
        <v>300</v>
      </c>
      <c r="F73" s="7">
        <v>300</v>
      </c>
      <c r="G73" s="7">
        <v>300</v>
      </c>
    </row>
    <row r="74" spans="1:7" ht="30.6" hidden="1" customHeight="1">
      <c r="A74" s="22" t="s">
        <v>72</v>
      </c>
      <c r="B74" s="11" t="s">
        <v>73</v>
      </c>
      <c r="C74" s="11"/>
      <c r="D74" s="7">
        <v>81695.7</v>
      </c>
      <c r="E74" s="7">
        <v>81695.7</v>
      </c>
      <c r="F74" s="7">
        <v>81695.7</v>
      </c>
      <c r="G74" s="7">
        <v>81695.7</v>
      </c>
    </row>
    <row r="75" spans="1:7" ht="31.2" hidden="1">
      <c r="A75" s="22" t="s">
        <v>10</v>
      </c>
      <c r="B75" s="11" t="s">
        <v>73</v>
      </c>
      <c r="C75" s="11" t="s">
        <v>11</v>
      </c>
      <c r="D75" s="7">
        <v>81695.7</v>
      </c>
      <c r="E75" s="7">
        <v>81695.7</v>
      </c>
      <c r="F75" s="7">
        <v>81695.7</v>
      </c>
      <c r="G75" s="7">
        <v>81695.7</v>
      </c>
    </row>
    <row r="76" spans="1:7" ht="31.2" hidden="1">
      <c r="A76" s="22" t="s">
        <v>292</v>
      </c>
      <c r="B76" s="11" t="s">
        <v>74</v>
      </c>
      <c r="C76" s="11"/>
      <c r="D76" s="7">
        <v>7396.8</v>
      </c>
      <c r="E76" s="7">
        <v>7396.8</v>
      </c>
      <c r="F76" s="7">
        <v>7396.8</v>
      </c>
      <c r="G76" s="7">
        <v>7396.8</v>
      </c>
    </row>
    <row r="77" spans="1:7" ht="31.2" hidden="1">
      <c r="A77" s="22" t="s">
        <v>10</v>
      </c>
      <c r="B77" s="11" t="s">
        <v>74</v>
      </c>
      <c r="C77" s="11" t="s">
        <v>11</v>
      </c>
      <c r="D77" s="7">
        <v>7396.8</v>
      </c>
      <c r="E77" s="7">
        <v>7396.8</v>
      </c>
      <c r="F77" s="7">
        <v>7396.8</v>
      </c>
      <c r="G77" s="7">
        <v>7396.8</v>
      </c>
    </row>
    <row r="78" spans="1:7" ht="15.6" hidden="1">
      <c r="A78" s="22" t="s">
        <v>291</v>
      </c>
      <c r="B78" s="11" t="s">
        <v>75</v>
      </c>
      <c r="C78" s="11"/>
      <c r="D78" s="7">
        <v>835.1</v>
      </c>
      <c r="E78" s="7">
        <v>835.1</v>
      </c>
      <c r="F78" s="7">
        <v>835.1</v>
      </c>
      <c r="G78" s="7">
        <v>835.1</v>
      </c>
    </row>
    <row r="79" spans="1:7" ht="31.2" hidden="1">
      <c r="A79" s="22" t="s">
        <v>10</v>
      </c>
      <c r="B79" s="11" t="s">
        <v>75</v>
      </c>
      <c r="C79" s="11" t="s">
        <v>11</v>
      </c>
      <c r="D79" s="7">
        <v>835.1</v>
      </c>
      <c r="E79" s="7">
        <v>835.1</v>
      </c>
      <c r="F79" s="7">
        <v>835.1</v>
      </c>
      <c r="G79" s="7">
        <v>835.1</v>
      </c>
    </row>
    <row r="80" spans="1:7" s="15" customFormat="1" ht="31.2">
      <c r="A80" s="28" t="s">
        <v>76</v>
      </c>
      <c r="B80" s="29" t="s">
        <v>77</v>
      </c>
      <c r="C80" s="14"/>
      <c r="D80" s="10">
        <v>50</v>
      </c>
      <c r="E80" s="10">
        <v>0</v>
      </c>
      <c r="F80" s="10">
        <v>50</v>
      </c>
      <c r="G80" s="10">
        <v>0</v>
      </c>
    </row>
    <row r="81" spans="1:7" s="15" customFormat="1" ht="31.2">
      <c r="A81" s="28" t="s">
        <v>326</v>
      </c>
      <c r="B81" s="30" t="s">
        <v>77</v>
      </c>
      <c r="C81" s="11"/>
      <c r="D81" s="10">
        <v>0</v>
      </c>
      <c r="E81" s="10">
        <f>E82</f>
        <v>50</v>
      </c>
      <c r="F81" s="10">
        <v>0</v>
      </c>
      <c r="G81" s="10">
        <v>50</v>
      </c>
    </row>
    <row r="82" spans="1:7" ht="31.2" hidden="1">
      <c r="A82" s="8" t="s">
        <v>78</v>
      </c>
      <c r="B82" s="11" t="s">
        <v>79</v>
      </c>
      <c r="C82" s="11"/>
      <c r="D82" s="7">
        <v>50</v>
      </c>
      <c r="E82" s="7">
        <v>50</v>
      </c>
      <c r="F82" s="7">
        <v>50</v>
      </c>
      <c r="G82" s="7">
        <v>50</v>
      </c>
    </row>
    <row r="83" spans="1:7" ht="31.2" hidden="1">
      <c r="A83" s="8" t="s">
        <v>21</v>
      </c>
      <c r="B83" s="11" t="s">
        <v>79</v>
      </c>
      <c r="C83" s="11" t="s">
        <v>22</v>
      </c>
      <c r="D83" s="7">
        <v>50</v>
      </c>
      <c r="E83" s="7">
        <v>50</v>
      </c>
      <c r="F83" s="7">
        <v>50</v>
      </c>
      <c r="G83" s="7">
        <v>50</v>
      </c>
    </row>
    <row r="84" spans="1:7" s="15" customFormat="1" ht="31.2" hidden="1">
      <c r="A84" s="9" t="s">
        <v>80</v>
      </c>
      <c r="B84" s="14" t="s">
        <v>81</v>
      </c>
      <c r="C84" s="14"/>
      <c r="D84" s="10">
        <v>19915.8</v>
      </c>
      <c r="E84" s="10">
        <v>19915.8</v>
      </c>
      <c r="F84" s="10">
        <v>19915.8</v>
      </c>
      <c r="G84" s="10">
        <v>19915.8</v>
      </c>
    </row>
    <row r="85" spans="1:7" ht="62.4" hidden="1">
      <c r="A85" s="8" t="s">
        <v>82</v>
      </c>
      <c r="B85" s="11" t="s">
        <v>83</v>
      </c>
      <c r="C85" s="11"/>
      <c r="D85" s="7">
        <v>5653.8</v>
      </c>
      <c r="E85" s="7">
        <v>5653.8</v>
      </c>
      <c r="F85" s="7">
        <v>5653.8</v>
      </c>
      <c r="G85" s="7">
        <v>5653.8</v>
      </c>
    </row>
    <row r="86" spans="1:7" ht="62.4" hidden="1">
      <c r="A86" s="8" t="s">
        <v>19</v>
      </c>
      <c r="B86" s="11" t="s">
        <v>83</v>
      </c>
      <c r="C86" s="11" t="s">
        <v>20</v>
      </c>
      <c r="D86" s="7">
        <v>5498.8</v>
      </c>
      <c r="E86" s="7">
        <v>5498.8</v>
      </c>
      <c r="F86" s="7">
        <v>5498.8</v>
      </c>
      <c r="G86" s="7">
        <v>5498.8</v>
      </c>
    </row>
    <row r="87" spans="1:7" ht="31.2" hidden="1">
      <c r="A87" s="8" t="s">
        <v>21</v>
      </c>
      <c r="B87" s="11" t="s">
        <v>83</v>
      </c>
      <c r="C87" s="11" t="s">
        <v>22</v>
      </c>
      <c r="D87" s="7">
        <v>155</v>
      </c>
      <c r="E87" s="7">
        <v>155</v>
      </c>
      <c r="F87" s="7">
        <v>155</v>
      </c>
      <c r="G87" s="7">
        <v>155</v>
      </c>
    </row>
    <row r="88" spans="1:7" ht="62.4" hidden="1">
      <c r="A88" s="8" t="s">
        <v>84</v>
      </c>
      <c r="B88" s="11" t="s">
        <v>85</v>
      </c>
      <c r="C88" s="11"/>
      <c r="D88" s="7">
        <v>14262</v>
      </c>
      <c r="E88" s="7">
        <v>14262</v>
      </c>
      <c r="F88" s="7">
        <v>14262</v>
      </c>
      <c r="G88" s="7">
        <v>14262</v>
      </c>
    </row>
    <row r="89" spans="1:7" ht="62.4" hidden="1">
      <c r="A89" s="8" t="s">
        <v>19</v>
      </c>
      <c r="B89" s="11" t="s">
        <v>85</v>
      </c>
      <c r="C89" s="11" t="s">
        <v>20</v>
      </c>
      <c r="D89" s="7">
        <v>13979</v>
      </c>
      <c r="E89" s="7">
        <v>13979</v>
      </c>
      <c r="F89" s="7">
        <v>13979</v>
      </c>
      <c r="G89" s="7">
        <v>13979</v>
      </c>
    </row>
    <row r="90" spans="1:7" ht="31.2" hidden="1">
      <c r="A90" s="8" t="s">
        <v>21</v>
      </c>
      <c r="B90" s="11" t="s">
        <v>85</v>
      </c>
      <c r="C90" s="11" t="s">
        <v>22</v>
      </c>
      <c r="D90" s="7">
        <v>283</v>
      </c>
      <c r="E90" s="7">
        <v>283</v>
      </c>
      <c r="F90" s="7">
        <v>283</v>
      </c>
      <c r="G90" s="7">
        <v>283</v>
      </c>
    </row>
    <row r="91" spans="1:7" s="15" customFormat="1" ht="15.6" hidden="1">
      <c r="A91" s="9" t="s">
        <v>86</v>
      </c>
      <c r="B91" s="14" t="s">
        <v>87</v>
      </c>
      <c r="C91" s="14"/>
      <c r="D91" s="10">
        <v>1300</v>
      </c>
      <c r="E91" s="10">
        <v>1300</v>
      </c>
      <c r="F91" s="10">
        <v>1300</v>
      </c>
      <c r="G91" s="10">
        <v>1300</v>
      </c>
    </row>
    <row r="92" spans="1:7" ht="31.2" hidden="1">
      <c r="A92" s="8" t="s">
        <v>88</v>
      </c>
      <c r="B92" s="11" t="s">
        <v>89</v>
      </c>
      <c r="C92" s="11"/>
      <c r="D92" s="7">
        <v>1300</v>
      </c>
      <c r="E92" s="7">
        <v>1300</v>
      </c>
      <c r="F92" s="7">
        <v>1300</v>
      </c>
      <c r="G92" s="7">
        <v>1300</v>
      </c>
    </row>
    <row r="93" spans="1:7" ht="31.2" hidden="1">
      <c r="A93" s="8" t="s">
        <v>21</v>
      </c>
      <c r="B93" s="11" t="s">
        <v>89</v>
      </c>
      <c r="C93" s="11" t="s">
        <v>22</v>
      </c>
      <c r="D93" s="7">
        <v>617</v>
      </c>
      <c r="E93" s="7">
        <v>617</v>
      </c>
      <c r="F93" s="7">
        <v>617</v>
      </c>
      <c r="G93" s="7">
        <v>617</v>
      </c>
    </row>
    <row r="94" spans="1:7" ht="31.2" hidden="1">
      <c r="A94" s="8" t="s">
        <v>10</v>
      </c>
      <c r="B94" s="11" t="s">
        <v>89</v>
      </c>
      <c r="C94" s="11" t="s">
        <v>11</v>
      </c>
      <c r="D94" s="7">
        <v>683</v>
      </c>
      <c r="E94" s="7">
        <v>683</v>
      </c>
      <c r="F94" s="7">
        <v>683</v>
      </c>
      <c r="G94" s="7">
        <v>683</v>
      </c>
    </row>
    <row r="95" spans="1:7" s="15" customFormat="1" ht="15.6">
      <c r="A95" s="9" t="s">
        <v>90</v>
      </c>
      <c r="B95" s="14" t="s">
        <v>91</v>
      </c>
      <c r="C95" s="14"/>
      <c r="D95" s="10">
        <f>D96+D106+D113+D116</f>
        <v>61786.7</v>
      </c>
      <c r="E95" s="10">
        <f>E96+E106+E113+E116</f>
        <v>57142.8</v>
      </c>
      <c r="F95" s="10">
        <f>F96+F106+F113+F116</f>
        <v>61805.5</v>
      </c>
      <c r="G95" s="10">
        <f>G96+G106+G113+G116</f>
        <v>57161.599999999999</v>
      </c>
    </row>
    <row r="96" spans="1:7" s="15" customFormat="1" ht="15.6">
      <c r="A96" s="9" t="s">
        <v>92</v>
      </c>
      <c r="B96" s="14" t="s">
        <v>93</v>
      </c>
      <c r="C96" s="14"/>
      <c r="D96" s="10">
        <f>D97+D100+D102+D104</f>
        <v>53779.7</v>
      </c>
      <c r="E96" s="10">
        <f>E97+E100+E102+E104</f>
        <v>52941.8</v>
      </c>
      <c r="F96" s="10">
        <f>F97+F100+F102+F104</f>
        <v>53798.5</v>
      </c>
      <c r="G96" s="10">
        <f>G97+G100+G102+G104</f>
        <v>52960.6</v>
      </c>
    </row>
    <row r="97" spans="1:7" ht="15.6">
      <c r="A97" s="8" t="s">
        <v>94</v>
      </c>
      <c r="B97" s="11" t="s">
        <v>95</v>
      </c>
      <c r="C97" s="11"/>
      <c r="D97" s="7">
        <f>D98+D99</f>
        <v>33287.599999999999</v>
      </c>
      <c r="E97" s="7">
        <f>E98+E99</f>
        <v>32449.7</v>
      </c>
      <c r="F97" s="7">
        <f>F98+F99</f>
        <v>33287.599999999999</v>
      </c>
      <c r="G97" s="7">
        <f>G98+G99</f>
        <v>32449.7</v>
      </c>
    </row>
    <row r="98" spans="1:7" ht="15.6">
      <c r="A98" s="8" t="s">
        <v>24</v>
      </c>
      <c r="B98" s="11" t="s">
        <v>95</v>
      </c>
      <c r="C98" s="11" t="s">
        <v>25</v>
      </c>
      <c r="D98" s="7">
        <v>5516.2</v>
      </c>
      <c r="E98" s="7">
        <v>5592.7</v>
      </c>
      <c r="F98" s="7">
        <v>5516.2</v>
      </c>
      <c r="G98" s="7">
        <v>5592.7</v>
      </c>
    </row>
    <row r="99" spans="1:7" ht="31.2">
      <c r="A99" s="8" t="s">
        <v>10</v>
      </c>
      <c r="B99" s="11" t="s">
        <v>95</v>
      </c>
      <c r="C99" s="11" t="s">
        <v>11</v>
      </c>
      <c r="D99" s="7">
        <v>27771.4</v>
      </c>
      <c r="E99" s="7">
        <v>26857</v>
      </c>
      <c r="F99" s="7">
        <v>27771.4</v>
      </c>
      <c r="G99" s="7">
        <v>26857</v>
      </c>
    </row>
    <row r="100" spans="1:7" ht="31.2" hidden="1">
      <c r="A100" s="8" t="s">
        <v>293</v>
      </c>
      <c r="B100" s="11" t="s">
        <v>96</v>
      </c>
      <c r="C100" s="11"/>
      <c r="D100" s="7">
        <f>D101</f>
        <v>20</v>
      </c>
      <c r="E100" s="7">
        <f>E101</f>
        <v>20</v>
      </c>
      <c r="F100" s="7">
        <f>F101</f>
        <v>20</v>
      </c>
      <c r="G100" s="7">
        <f>G101</f>
        <v>20</v>
      </c>
    </row>
    <row r="101" spans="1:7" ht="31.2" hidden="1">
      <c r="A101" s="8" t="s">
        <v>21</v>
      </c>
      <c r="B101" s="11" t="s">
        <v>96</v>
      </c>
      <c r="C101" s="11" t="s">
        <v>22</v>
      </c>
      <c r="D101" s="7">
        <v>20</v>
      </c>
      <c r="E101" s="7">
        <v>20</v>
      </c>
      <c r="F101" s="7">
        <v>20</v>
      </c>
      <c r="G101" s="7">
        <v>20</v>
      </c>
    </row>
    <row r="102" spans="1:7" ht="31.2" hidden="1">
      <c r="A102" s="8" t="s">
        <v>97</v>
      </c>
      <c r="B102" s="11" t="s">
        <v>98</v>
      </c>
      <c r="C102" s="11"/>
      <c r="D102" s="7">
        <f>D103</f>
        <v>2788.6</v>
      </c>
      <c r="E102" s="7">
        <f>E103</f>
        <v>2788.6</v>
      </c>
      <c r="F102" s="7">
        <f>F103</f>
        <v>2807.4</v>
      </c>
      <c r="G102" s="7">
        <f>G103</f>
        <v>2807.4</v>
      </c>
    </row>
    <row r="103" spans="1:7" ht="15.6" hidden="1">
      <c r="A103" s="8" t="s">
        <v>24</v>
      </c>
      <c r="B103" s="11" t="s">
        <v>98</v>
      </c>
      <c r="C103" s="11" t="s">
        <v>25</v>
      </c>
      <c r="D103" s="7">
        <v>2788.6</v>
      </c>
      <c r="E103" s="7">
        <v>2788.6</v>
      </c>
      <c r="F103" s="7">
        <v>2807.4</v>
      </c>
      <c r="G103" s="7">
        <v>2807.4</v>
      </c>
    </row>
    <row r="104" spans="1:7" ht="31.2" hidden="1">
      <c r="A104" s="8" t="s">
        <v>99</v>
      </c>
      <c r="B104" s="11" t="s">
        <v>100</v>
      </c>
      <c r="C104" s="11"/>
      <c r="D104" s="7">
        <f>D105</f>
        <v>17683.5</v>
      </c>
      <c r="E104" s="7">
        <f>E105</f>
        <v>17683.5</v>
      </c>
      <c r="F104" s="7">
        <f>F105</f>
        <v>17683.5</v>
      </c>
      <c r="G104" s="7">
        <f>G105</f>
        <v>17683.5</v>
      </c>
    </row>
    <row r="105" spans="1:7" ht="15.6" hidden="1">
      <c r="A105" s="8" t="s">
        <v>24</v>
      </c>
      <c r="B105" s="11" t="s">
        <v>100</v>
      </c>
      <c r="C105" s="11" t="s">
        <v>25</v>
      </c>
      <c r="D105" s="7">
        <v>17683.5</v>
      </c>
      <c r="E105" s="7">
        <v>17683.5</v>
      </c>
      <c r="F105" s="7">
        <v>17683.5</v>
      </c>
      <c r="G105" s="7">
        <v>17683.5</v>
      </c>
    </row>
    <row r="106" spans="1:7" s="15" customFormat="1" ht="45" hidden="1" customHeight="1">
      <c r="A106" s="9" t="s">
        <v>101</v>
      </c>
      <c r="B106" s="14" t="s">
        <v>102</v>
      </c>
      <c r="C106" s="14"/>
      <c r="D106" s="10">
        <f>D107+D109+D111</f>
        <v>3846</v>
      </c>
      <c r="E106" s="10">
        <f>E107+E109+E111</f>
        <v>3846</v>
      </c>
      <c r="F106" s="10">
        <f>F107+F109+F111</f>
        <v>3846</v>
      </c>
      <c r="G106" s="10">
        <f>G107+G109+G111</f>
        <v>3846</v>
      </c>
    </row>
    <row r="107" spans="1:7" ht="31.2" hidden="1">
      <c r="A107" s="8" t="s">
        <v>103</v>
      </c>
      <c r="B107" s="11" t="s">
        <v>104</v>
      </c>
      <c r="C107" s="11"/>
      <c r="D107" s="7">
        <v>900</v>
      </c>
      <c r="E107" s="7">
        <v>900</v>
      </c>
      <c r="F107" s="7">
        <v>900</v>
      </c>
      <c r="G107" s="7">
        <v>900</v>
      </c>
    </row>
    <row r="108" spans="1:7" ht="15.6" hidden="1">
      <c r="A108" s="8" t="s">
        <v>16</v>
      </c>
      <c r="B108" s="11" t="s">
        <v>104</v>
      </c>
      <c r="C108" s="11" t="s">
        <v>17</v>
      </c>
      <c r="D108" s="7">
        <v>900</v>
      </c>
      <c r="E108" s="7">
        <v>900</v>
      </c>
      <c r="F108" s="7">
        <v>900</v>
      </c>
      <c r="G108" s="7">
        <v>900</v>
      </c>
    </row>
    <row r="109" spans="1:7" ht="15.6" hidden="1">
      <c r="A109" s="8" t="s">
        <v>105</v>
      </c>
      <c r="B109" s="11" t="s">
        <v>106</v>
      </c>
      <c r="C109" s="11"/>
      <c r="D109" s="7">
        <v>879</v>
      </c>
      <c r="E109" s="7">
        <v>879</v>
      </c>
      <c r="F109" s="7">
        <v>879</v>
      </c>
      <c r="G109" s="7">
        <v>879</v>
      </c>
    </row>
    <row r="110" spans="1:7" ht="15.6" hidden="1">
      <c r="A110" s="8" t="s">
        <v>24</v>
      </c>
      <c r="B110" s="11" t="s">
        <v>106</v>
      </c>
      <c r="C110" s="11" t="s">
        <v>25</v>
      </c>
      <c r="D110" s="7">
        <v>879</v>
      </c>
      <c r="E110" s="7">
        <v>879</v>
      </c>
      <c r="F110" s="7">
        <v>879</v>
      </c>
      <c r="G110" s="7">
        <v>879</v>
      </c>
    </row>
    <row r="111" spans="1:7" ht="15.6" hidden="1">
      <c r="A111" s="8" t="s">
        <v>107</v>
      </c>
      <c r="B111" s="11" t="s">
        <v>108</v>
      </c>
      <c r="C111" s="11"/>
      <c r="D111" s="7">
        <v>2067</v>
      </c>
      <c r="E111" s="7">
        <v>2067</v>
      </c>
      <c r="F111" s="7">
        <v>2067</v>
      </c>
      <c r="G111" s="7">
        <v>2067</v>
      </c>
    </row>
    <row r="112" spans="1:7" ht="15.6" hidden="1">
      <c r="A112" s="8" t="s">
        <v>24</v>
      </c>
      <c r="B112" s="11" t="s">
        <v>108</v>
      </c>
      <c r="C112" s="11" t="s">
        <v>25</v>
      </c>
      <c r="D112" s="7">
        <v>2067</v>
      </c>
      <c r="E112" s="7">
        <v>2067</v>
      </c>
      <c r="F112" s="7">
        <v>2067</v>
      </c>
      <c r="G112" s="7">
        <v>2067</v>
      </c>
    </row>
    <row r="113" spans="1:7" s="15" customFormat="1" ht="46.8" hidden="1">
      <c r="A113" s="9" t="s">
        <v>109</v>
      </c>
      <c r="B113" s="14" t="s">
        <v>110</v>
      </c>
      <c r="C113" s="14"/>
      <c r="D113" s="10">
        <f t="shared" ref="D113:G114" si="1">D114</f>
        <v>355</v>
      </c>
      <c r="E113" s="10">
        <f t="shared" si="1"/>
        <v>355</v>
      </c>
      <c r="F113" s="10">
        <f t="shared" si="1"/>
        <v>355</v>
      </c>
      <c r="G113" s="10">
        <f t="shared" si="1"/>
        <v>355</v>
      </c>
    </row>
    <row r="114" spans="1:7" ht="31.2" hidden="1">
      <c r="A114" s="8" t="s">
        <v>111</v>
      </c>
      <c r="B114" s="11" t="s">
        <v>112</v>
      </c>
      <c r="C114" s="11"/>
      <c r="D114" s="7">
        <f t="shared" si="1"/>
        <v>355</v>
      </c>
      <c r="E114" s="7">
        <f t="shared" si="1"/>
        <v>355</v>
      </c>
      <c r="F114" s="7">
        <f t="shared" si="1"/>
        <v>355</v>
      </c>
      <c r="G114" s="7">
        <f t="shared" si="1"/>
        <v>355</v>
      </c>
    </row>
    <row r="115" spans="1:7" ht="15.6" hidden="1">
      <c r="A115" s="8" t="s">
        <v>24</v>
      </c>
      <c r="B115" s="11" t="s">
        <v>112</v>
      </c>
      <c r="C115" s="11" t="s">
        <v>25</v>
      </c>
      <c r="D115" s="7">
        <v>355</v>
      </c>
      <c r="E115" s="7">
        <v>355</v>
      </c>
      <c r="F115" s="7">
        <v>355</v>
      </c>
      <c r="G115" s="7">
        <v>355</v>
      </c>
    </row>
    <row r="116" spans="1:7" s="15" customFormat="1" ht="49.8" customHeight="1">
      <c r="A116" s="9" t="s">
        <v>113</v>
      </c>
      <c r="B116" s="14" t="s">
        <v>114</v>
      </c>
      <c r="C116" s="14"/>
      <c r="D116" s="10">
        <f t="shared" ref="D116:G117" si="2">D117</f>
        <v>3806</v>
      </c>
      <c r="E116" s="10">
        <f t="shared" si="2"/>
        <v>0</v>
      </c>
      <c r="F116" s="10">
        <f t="shared" si="2"/>
        <v>3806</v>
      </c>
      <c r="G116" s="10">
        <f t="shared" si="2"/>
        <v>0</v>
      </c>
    </row>
    <row r="117" spans="1:7" ht="34.200000000000003" customHeight="1">
      <c r="A117" s="8" t="s">
        <v>115</v>
      </c>
      <c r="B117" s="11" t="s">
        <v>116</v>
      </c>
      <c r="C117" s="11"/>
      <c r="D117" s="7">
        <f t="shared" si="2"/>
        <v>3806</v>
      </c>
      <c r="E117" s="7">
        <f t="shared" si="2"/>
        <v>0</v>
      </c>
      <c r="F117" s="7">
        <f t="shared" si="2"/>
        <v>3806</v>
      </c>
      <c r="G117" s="7">
        <f t="shared" si="2"/>
        <v>0</v>
      </c>
    </row>
    <row r="118" spans="1:7" ht="19.2" customHeight="1">
      <c r="A118" s="8" t="s">
        <v>24</v>
      </c>
      <c r="B118" s="11" t="s">
        <v>116</v>
      </c>
      <c r="C118" s="11" t="s">
        <v>25</v>
      </c>
      <c r="D118" s="7">
        <v>3806</v>
      </c>
      <c r="E118" s="7">
        <v>0</v>
      </c>
      <c r="F118" s="7">
        <v>3806</v>
      </c>
      <c r="G118" s="7">
        <v>0</v>
      </c>
    </row>
    <row r="119" spans="1:7" s="15" customFormat="1" ht="31.2" hidden="1">
      <c r="A119" s="9" t="s">
        <v>117</v>
      </c>
      <c r="B119" s="14" t="s">
        <v>118</v>
      </c>
      <c r="C119" s="14"/>
      <c r="D119" s="10">
        <v>20</v>
      </c>
      <c r="E119" s="10">
        <v>20</v>
      </c>
      <c r="F119" s="10">
        <v>20</v>
      </c>
      <c r="G119" s="10">
        <v>20</v>
      </c>
    </row>
    <row r="120" spans="1:7" s="15" customFormat="1" ht="31.2" hidden="1">
      <c r="A120" s="9" t="s">
        <v>119</v>
      </c>
      <c r="B120" s="14" t="s">
        <v>120</v>
      </c>
      <c r="C120" s="14"/>
      <c r="D120" s="10">
        <v>20</v>
      </c>
      <c r="E120" s="10">
        <v>20</v>
      </c>
      <c r="F120" s="10">
        <v>20</v>
      </c>
      <c r="G120" s="10">
        <v>20</v>
      </c>
    </row>
    <row r="121" spans="1:7" ht="31.2" hidden="1">
      <c r="A121" s="8" t="s">
        <v>121</v>
      </c>
      <c r="B121" s="11" t="s">
        <v>122</v>
      </c>
      <c r="C121" s="11"/>
      <c r="D121" s="7">
        <v>10</v>
      </c>
      <c r="E121" s="7">
        <v>10</v>
      </c>
      <c r="F121" s="7">
        <v>10</v>
      </c>
      <c r="G121" s="7">
        <v>10</v>
      </c>
    </row>
    <row r="122" spans="1:7" ht="15.6" hidden="1">
      <c r="A122" s="8" t="s">
        <v>16</v>
      </c>
      <c r="B122" s="11" t="s">
        <v>122</v>
      </c>
      <c r="C122" s="11" t="s">
        <v>17</v>
      </c>
      <c r="D122" s="7">
        <v>10</v>
      </c>
      <c r="E122" s="7">
        <v>10</v>
      </c>
      <c r="F122" s="7">
        <v>10</v>
      </c>
      <c r="G122" s="7">
        <v>10</v>
      </c>
    </row>
    <row r="123" spans="1:7" ht="62.4" hidden="1">
      <c r="A123" s="8" t="s">
        <v>123</v>
      </c>
      <c r="B123" s="11" t="s">
        <v>124</v>
      </c>
      <c r="C123" s="11"/>
      <c r="D123" s="7">
        <v>10</v>
      </c>
      <c r="E123" s="7">
        <v>10</v>
      </c>
      <c r="F123" s="7">
        <v>10</v>
      </c>
      <c r="G123" s="7">
        <v>10</v>
      </c>
    </row>
    <row r="124" spans="1:7" ht="31.2" hidden="1">
      <c r="A124" s="8" t="s">
        <v>21</v>
      </c>
      <c r="B124" s="11" t="s">
        <v>124</v>
      </c>
      <c r="C124" s="11" t="s">
        <v>22</v>
      </c>
      <c r="D124" s="7">
        <v>10</v>
      </c>
      <c r="E124" s="7">
        <v>10</v>
      </c>
      <c r="F124" s="7">
        <v>10</v>
      </c>
      <c r="G124" s="7">
        <v>10</v>
      </c>
    </row>
    <row r="125" spans="1:7" s="15" customFormat="1" ht="15.6" hidden="1">
      <c r="A125" s="9" t="s">
        <v>125</v>
      </c>
      <c r="B125" s="14" t="s">
        <v>126</v>
      </c>
      <c r="C125" s="14"/>
      <c r="D125" s="10">
        <v>4386</v>
      </c>
      <c r="E125" s="10">
        <v>4386</v>
      </c>
      <c r="F125" s="10">
        <v>4386</v>
      </c>
      <c r="G125" s="10">
        <v>4386</v>
      </c>
    </row>
    <row r="126" spans="1:7" s="15" customFormat="1" ht="46.8" hidden="1">
      <c r="A126" s="9" t="s">
        <v>127</v>
      </c>
      <c r="B126" s="14" t="s">
        <v>128</v>
      </c>
      <c r="C126" s="14"/>
      <c r="D126" s="10">
        <v>4162.1000000000004</v>
      </c>
      <c r="E126" s="10">
        <v>4162.1000000000004</v>
      </c>
      <c r="F126" s="10">
        <v>4162.1000000000004</v>
      </c>
      <c r="G126" s="10">
        <v>4162.1000000000004</v>
      </c>
    </row>
    <row r="127" spans="1:7" ht="46.8" hidden="1">
      <c r="A127" s="8" t="s">
        <v>129</v>
      </c>
      <c r="B127" s="11" t="s">
        <v>130</v>
      </c>
      <c r="C127" s="11"/>
      <c r="D127" s="7">
        <v>450</v>
      </c>
      <c r="E127" s="7">
        <v>450</v>
      </c>
      <c r="F127" s="7">
        <v>450</v>
      </c>
      <c r="G127" s="7">
        <v>450</v>
      </c>
    </row>
    <row r="128" spans="1:7" ht="31.2" hidden="1">
      <c r="A128" s="8" t="s">
        <v>10</v>
      </c>
      <c r="B128" s="11" t="s">
        <v>130</v>
      </c>
      <c r="C128" s="11" t="s">
        <v>11</v>
      </c>
      <c r="D128" s="7">
        <v>450</v>
      </c>
      <c r="E128" s="7">
        <v>450</v>
      </c>
      <c r="F128" s="7">
        <v>450</v>
      </c>
      <c r="G128" s="7">
        <v>450</v>
      </c>
    </row>
    <row r="129" spans="1:7" ht="31.2" hidden="1">
      <c r="A129" s="8" t="s">
        <v>131</v>
      </c>
      <c r="B129" s="11" t="s">
        <v>132</v>
      </c>
      <c r="C129" s="11"/>
      <c r="D129" s="7">
        <v>100</v>
      </c>
      <c r="E129" s="7">
        <v>100</v>
      </c>
      <c r="F129" s="7">
        <v>100</v>
      </c>
      <c r="G129" s="7">
        <v>100</v>
      </c>
    </row>
    <row r="130" spans="1:7" ht="31.2" hidden="1">
      <c r="A130" s="8" t="s">
        <v>10</v>
      </c>
      <c r="B130" s="11" t="s">
        <v>132</v>
      </c>
      <c r="C130" s="11" t="s">
        <v>11</v>
      </c>
      <c r="D130" s="7">
        <v>100</v>
      </c>
      <c r="E130" s="7">
        <v>100</v>
      </c>
      <c r="F130" s="7">
        <v>100</v>
      </c>
      <c r="G130" s="7">
        <v>100</v>
      </c>
    </row>
    <row r="131" spans="1:7" ht="15.6" hidden="1">
      <c r="A131" s="8" t="s">
        <v>133</v>
      </c>
      <c r="B131" s="11" t="s">
        <v>134</v>
      </c>
      <c r="C131" s="11"/>
      <c r="D131" s="7">
        <v>3612.1</v>
      </c>
      <c r="E131" s="7">
        <v>3612.1</v>
      </c>
      <c r="F131" s="7">
        <v>3612.1</v>
      </c>
      <c r="G131" s="7">
        <v>3612.1</v>
      </c>
    </row>
    <row r="132" spans="1:7" ht="31.2" hidden="1">
      <c r="A132" s="8" t="s">
        <v>10</v>
      </c>
      <c r="B132" s="11" t="s">
        <v>134</v>
      </c>
      <c r="C132" s="11" t="s">
        <v>11</v>
      </c>
      <c r="D132" s="7">
        <v>3612.1</v>
      </c>
      <c r="E132" s="7">
        <v>3612.1</v>
      </c>
      <c r="F132" s="7">
        <v>3612.1</v>
      </c>
      <c r="G132" s="7">
        <v>3612.1</v>
      </c>
    </row>
    <row r="133" spans="1:7" s="15" customFormat="1" ht="15.6" hidden="1">
      <c r="A133" s="9" t="s">
        <v>135</v>
      </c>
      <c r="B133" s="14" t="s">
        <v>136</v>
      </c>
      <c r="C133" s="14"/>
      <c r="D133" s="10">
        <v>223.9</v>
      </c>
      <c r="E133" s="10">
        <v>223.9</v>
      </c>
      <c r="F133" s="10">
        <v>223.9</v>
      </c>
      <c r="G133" s="10">
        <v>223.9</v>
      </c>
    </row>
    <row r="134" spans="1:7" ht="31.2" hidden="1">
      <c r="A134" s="8" t="s">
        <v>137</v>
      </c>
      <c r="B134" s="11" t="s">
        <v>138</v>
      </c>
      <c r="C134" s="11"/>
      <c r="D134" s="7">
        <v>50</v>
      </c>
      <c r="E134" s="7">
        <v>50</v>
      </c>
      <c r="F134" s="7">
        <v>50</v>
      </c>
      <c r="G134" s="7">
        <v>50</v>
      </c>
    </row>
    <row r="135" spans="1:7" ht="31.2" hidden="1">
      <c r="A135" s="8" t="s">
        <v>10</v>
      </c>
      <c r="B135" s="11" t="s">
        <v>138</v>
      </c>
      <c r="C135" s="11" t="s">
        <v>11</v>
      </c>
      <c r="D135" s="7">
        <v>50</v>
      </c>
      <c r="E135" s="7">
        <v>50</v>
      </c>
      <c r="F135" s="7">
        <v>50</v>
      </c>
      <c r="G135" s="7">
        <v>50</v>
      </c>
    </row>
    <row r="136" spans="1:7" ht="31.2" hidden="1">
      <c r="A136" s="8" t="s">
        <v>139</v>
      </c>
      <c r="B136" s="11" t="s">
        <v>140</v>
      </c>
      <c r="C136" s="11"/>
      <c r="D136" s="7">
        <v>20</v>
      </c>
      <c r="E136" s="7">
        <v>20</v>
      </c>
      <c r="F136" s="7">
        <v>20</v>
      </c>
      <c r="G136" s="7">
        <v>20</v>
      </c>
    </row>
    <row r="137" spans="1:7" ht="31.2" hidden="1">
      <c r="A137" s="8" t="s">
        <v>21</v>
      </c>
      <c r="B137" s="11" t="s">
        <v>140</v>
      </c>
      <c r="C137" s="11" t="s">
        <v>22</v>
      </c>
      <c r="D137" s="7">
        <v>20</v>
      </c>
      <c r="E137" s="7">
        <v>20</v>
      </c>
      <c r="F137" s="7">
        <v>20</v>
      </c>
      <c r="G137" s="7">
        <v>20</v>
      </c>
    </row>
    <row r="138" spans="1:7" ht="31.2" hidden="1">
      <c r="A138" s="8" t="s">
        <v>141</v>
      </c>
      <c r="B138" s="11" t="s">
        <v>142</v>
      </c>
      <c r="C138" s="11"/>
      <c r="D138" s="7">
        <v>153.9</v>
      </c>
      <c r="E138" s="7">
        <v>153.9</v>
      </c>
      <c r="F138" s="7">
        <v>153.9</v>
      </c>
      <c r="G138" s="7">
        <v>153.9</v>
      </c>
    </row>
    <row r="139" spans="1:7" ht="31.2" hidden="1">
      <c r="A139" s="8" t="s">
        <v>10</v>
      </c>
      <c r="B139" s="11" t="s">
        <v>142</v>
      </c>
      <c r="C139" s="11" t="s">
        <v>11</v>
      </c>
      <c r="D139" s="7">
        <v>153.9</v>
      </c>
      <c r="E139" s="7">
        <v>153.9</v>
      </c>
      <c r="F139" s="7">
        <v>153.9</v>
      </c>
      <c r="G139" s="7">
        <v>153.9</v>
      </c>
    </row>
    <row r="140" spans="1:7" s="15" customFormat="1" ht="31.2" hidden="1">
      <c r="A140" s="9" t="s">
        <v>143</v>
      </c>
      <c r="B140" s="14" t="s">
        <v>144</v>
      </c>
      <c r="C140" s="14"/>
      <c r="D140" s="10">
        <v>84889.2</v>
      </c>
      <c r="E140" s="10">
        <f>E141+E156+E169+E190+E201</f>
        <v>84889.200000000012</v>
      </c>
      <c r="F140" s="10">
        <f t="shared" ref="F140:G140" si="3">F141+F156+F169+F190+F201</f>
        <v>84894.200000000012</v>
      </c>
      <c r="G140" s="10">
        <f t="shared" si="3"/>
        <v>84894.200000000012</v>
      </c>
    </row>
    <row r="141" spans="1:7" s="15" customFormat="1" ht="31.2" hidden="1">
      <c r="A141" s="9" t="s">
        <v>145</v>
      </c>
      <c r="B141" s="14" t="s">
        <v>146</v>
      </c>
      <c r="C141" s="14"/>
      <c r="D141" s="10">
        <v>6096.2</v>
      </c>
      <c r="E141" s="10">
        <f>E142+E145+E147+E149+E152+E154</f>
        <v>6096.1999999999989</v>
      </c>
      <c r="F141" s="10">
        <f t="shared" ref="F141:G141" si="4">F142+F145+F147+F149+F152+F154</f>
        <v>6101.1999999999989</v>
      </c>
      <c r="G141" s="10">
        <f t="shared" si="4"/>
        <v>6101.1999999999989</v>
      </c>
    </row>
    <row r="142" spans="1:7" ht="78" hidden="1">
      <c r="A142" s="8" t="s">
        <v>147</v>
      </c>
      <c r="B142" s="11" t="s">
        <v>148</v>
      </c>
      <c r="C142" s="11"/>
      <c r="D142" s="7">
        <f>D143+D144</f>
        <v>1027.0999999999999</v>
      </c>
      <c r="E142" s="7">
        <f>E143+E144</f>
        <v>1027.0999999999999</v>
      </c>
      <c r="F142" s="7">
        <f t="shared" ref="F142:G142" si="5">F143+F144</f>
        <v>1027.0999999999999</v>
      </c>
      <c r="G142" s="7">
        <f t="shared" si="5"/>
        <v>1027.0999999999999</v>
      </c>
    </row>
    <row r="143" spans="1:7" ht="31.2" hidden="1">
      <c r="A143" s="8" t="s">
        <v>21</v>
      </c>
      <c r="B143" s="11" t="s">
        <v>148</v>
      </c>
      <c r="C143" s="11" t="s">
        <v>22</v>
      </c>
      <c r="D143" s="7">
        <v>1027.0999999999999</v>
      </c>
      <c r="E143" s="7">
        <v>1000</v>
      </c>
      <c r="F143" s="7">
        <v>1027.0999999999999</v>
      </c>
      <c r="G143" s="7">
        <v>1000</v>
      </c>
    </row>
    <row r="144" spans="1:7" ht="31.2" hidden="1">
      <c r="A144" s="8" t="s">
        <v>170</v>
      </c>
      <c r="B144" s="11" t="s">
        <v>148</v>
      </c>
      <c r="C144" s="11" t="s">
        <v>171</v>
      </c>
      <c r="D144" s="7">
        <v>0</v>
      </c>
      <c r="E144" s="7">
        <v>27.1</v>
      </c>
      <c r="F144" s="7">
        <v>0</v>
      </c>
      <c r="G144" s="7">
        <v>27.1</v>
      </c>
    </row>
    <row r="145" spans="1:7" ht="46.8" hidden="1">
      <c r="A145" s="8" t="s">
        <v>149</v>
      </c>
      <c r="B145" s="11" t="s">
        <v>150</v>
      </c>
      <c r="C145" s="11"/>
      <c r="D145" s="7">
        <v>2443.1999999999998</v>
      </c>
      <c r="E145" s="7">
        <f>E146</f>
        <v>2443.1999999999998</v>
      </c>
      <c r="F145" s="7">
        <f t="shared" ref="F145:G145" si="6">F146</f>
        <v>2443.1999999999998</v>
      </c>
      <c r="G145" s="7">
        <f t="shared" si="6"/>
        <v>2443.1999999999998</v>
      </c>
    </row>
    <row r="146" spans="1:7" ht="31.2" hidden="1">
      <c r="A146" s="8" t="s">
        <v>21</v>
      </c>
      <c r="B146" s="11" t="s">
        <v>150</v>
      </c>
      <c r="C146" s="11" t="s">
        <v>22</v>
      </c>
      <c r="D146" s="7">
        <v>2443.1999999999998</v>
      </c>
      <c r="E146" s="7">
        <v>2443.1999999999998</v>
      </c>
      <c r="F146" s="7">
        <v>2443.1999999999998</v>
      </c>
      <c r="G146" s="7">
        <v>2443.1999999999998</v>
      </c>
    </row>
    <row r="147" spans="1:7" ht="15.6" hidden="1">
      <c r="A147" s="8" t="s">
        <v>151</v>
      </c>
      <c r="B147" s="11" t="s">
        <v>152</v>
      </c>
      <c r="C147" s="11"/>
      <c r="D147" s="7">
        <v>1443</v>
      </c>
      <c r="E147" s="7">
        <f>E148</f>
        <v>1443</v>
      </c>
      <c r="F147" s="7">
        <f t="shared" ref="F147:G147" si="7">F148</f>
        <v>1448</v>
      </c>
      <c r="G147" s="7">
        <f t="shared" si="7"/>
        <v>1448</v>
      </c>
    </row>
    <row r="148" spans="1:7" ht="31.2" hidden="1">
      <c r="A148" s="8" t="s">
        <v>21</v>
      </c>
      <c r="B148" s="11" t="s">
        <v>152</v>
      </c>
      <c r="C148" s="11" t="s">
        <v>22</v>
      </c>
      <c r="D148" s="7">
        <v>1443</v>
      </c>
      <c r="E148" s="7">
        <v>1443</v>
      </c>
      <c r="F148" s="7">
        <v>1448</v>
      </c>
      <c r="G148" s="7">
        <v>1448</v>
      </c>
    </row>
    <row r="149" spans="1:7" ht="15.6" hidden="1">
      <c r="A149" s="8" t="s">
        <v>153</v>
      </c>
      <c r="B149" s="11" t="s">
        <v>154</v>
      </c>
      <c r="C149" s="11"/>
      <c r="D149" s="7">
        <v>782.9</v>
      </c>
      <c r="E149" s="7">
        <f>E150+E151</f>
        <v>782.9</v>
      </c>
      <c r="F149" s="7">
        <f t="shared" ref="F149:G149" si="8">F150+F151</f>
        <v>782.9</v>
      </c>
      <c r="G149" s="7">
        <f t="shared" si="8"/>
        <v>782.9</v>
      </c>
    </row>
    <row r="150" spans="1:7" ht="62.4" hidden="1">
      <c r="A150" s="8" t="s">
        <v>19</v>
      </c>
      <c r="B150" s="11" t="s">
        <v>154</v>
      </c>
      <c r="C150" s="11" t="s">
        <v>20</v>
      </c>
      <c r="D150" s="7">
        <v>772.6</v>
      </c>
      <c r="E150" s="7">
        <v>772.6</v>
      </c>
      <c r="F150" s="7">
        <v>772.6</v>
      </c>
      <c r="G150" s="7">
        <v>772.6</v>
      </c>
    </row>
    <row r="151" spans="1:7" ht="31.2" hidden="1">
      <c r="A151" s="8" t="s">
        <v>21</v>
      </c>
      <c r="B151" s="11" t="s">
        <v>154</v>
      </c>
      <c r="C151" s="11" t="s">
        <v>22</v>
      </c>
      <c r="D151" s="7">
        <v>10.3</v>
      </c>
      <c r="E151" s="7">
        <v>10.3</v>
      </c>
      <c r="F151" s="7">
        <v>10.3</v>
      </c>
      <c r="G151" s="7">
        <v>10.3</v>
      </c>
    </row>
    <row r="152" spans="1:7" ht="62.4" hidden="1">
      <c r="A152" s="8" t="s">
        <v>155</v>
      </c>
      <c r="B152" s="11" t="s">
        <v>156</v>
      </c>
      <c r="C152" s="11"/>
      <c r="D152" s="7">
        <v>20</v>
      </c>
      <c r="E152" s="7">
        <f>E153</f>
        <v>20</v>
      </c>
      <c r="F152" s="7">
        <f t="shared" ref="F152:G152" si="9">F153</f>
        <v>20</v>
      </c>
      <c r="G152" s="7">
        <f t="shared" si="9"/>
        <v>20</v>
      </c>
    </row>
    <row r="153" spans="1:7" ht="31.2" hidden="1">
      <c r="A153" s="8" t="s">
        <v>21</v>
      </c>
      <c r="B153" s="11" t="s">
        <v>156</v>
      </c>
      <c r="C153" s="11" t="s">
        <v>22</v>
      </c>
      <c r="D153" s="7">
        <v>20</v>
      </c>
      <c r="E153" s="7">
        <v>20</v>
      </c>
      <c r="F153" s="7">
        <v>20</v>
      </c>
      <c r="G153" s="7">
        <v>20</v>
      </c>
    </row>
    <row r="154" spans="1:7" ht="31.2" hidden="1">
      <c r="A154" s="8" t="s">
        <v>305</v>
      </c>
      <c r="B154" s="11" t="s">
        <v>157</v>
      </c>
      <c r="C154" s="11"/>
      <c r="D154" s="7">
        <v>380</v>
      </c>
      <c r="E154" s="7">
        <f>E155</f>
        <v>380</v>
      </c>
      <c r="F154" s="7">
        <f t="shared" ref="F154:G154" si="10">F155</f>
        <v>380</v>
      </c>
      <c r="G154" s="7">
        <f t="shared" si="10"/>
        <v>380</v>
      </c>
    </row>
    <row r="155" spans="1:7" ht="31.2" hidden="1">
      <c r="A155" s="8" t="s">
        <v>21</v>
      </c>
      <c r="B155" s="11" t="s">
        <v>157</v>
      </c>
      <c r="C155" s="11" t="s">
        <v>22</v>
      </c>
      <c r="D155" s="7">
        <v>380</v>
      </c>
      <c r="E155" s="7">
        <v>380</v>
      </c>
      <c r="F155" s="7">
        <v>380</v>
      </c>
      <c r="G155" s="7">
        <v>380</v>
      </c>
    </row>
    <row r="156" spans="1:7" s="15" customFormat="1" ht="31.2" hidden="1">
      <c r="A156" s="9" t="s">
        <v>158</v>
      </c>
      <c r="B156" s="14" t="s">
        <v>159</v>
      </c>
      <c r="C156" s="14"/>
      <c r="D156" s="10">
        <v>1314.6</v>
      </c>
      <c r="E156" s="10">
        <f>E157+E159+E161+E163+E165+E167</f>
        <v>1314.6</v>
      </c>
      <c r="F156" s="10">
        <v>1314.6</v>
      </c>
      <c r="G156" s="10">
        <v>1314.6</v>
      </c>
    </row>
    <row r="157" spans="1:7" ht="15.6" hidden="1">
      <c r="A157" s="8" t="s">
        <v>160</v>
      </c>
      <c r="B157" s="11" t="s">
        <v>161</v>
      </c>
      <c r="C157" s="11"/>
      <c r="D157" s="7">
        <v>100</v>
      </c>
      <c r="E157" s="7">
        <f>E158</f>
        <v>100</v>
      </c>
      <c r="F157" s="7">
        <f t="shared" ref="F157:G157" si="11">F158</f>
        <v>100</v>
      </c>
      <c r="G157" s="7">
        <f t="shared" si="11"/>
        <v>100</v>
      </c>
    </row>
    <row r="158" spans="1:7" ht="31.2" hidden="1">
      <c r="A158" s="8" t="s">
        <v>21</v>
      </c>
      <c r="B158" s="11" t="s">
        <v>161</v>
      </c>
      <c r="C158" s="11" t="s">
        <v>22</v>
      </c>
      <c r="D158" s="7">
        <v>100</v>
      </c>
      <c r="E158" s="7">
        <v>100</v>
      </c>
      <c r="F158" s="7">
        <v>100</v>
      </c>
      <c r="G158" s="7">
        <v>100</v>
      </c>
    </row>
    <row r="159" spans="1:7" ht="15.6" hidden="1">
      <c r="A159" s="8" t="s">
        <v>162</v>
      </c>
      <c r="B159" s="11" t="s">
        <v>163</v>
      </c>
      <c r="C159" s="11"/>
      <c r="D159" s="7">
        <v>100</v>
      </c>
      <c r="E159" s="7">
        <f>E160</f>
        <v>100</v>
      </c>
      <c r="F159" s="7">
        <f t="shared" ref="F159:G159" si="12">F160</f>
        <v>100</v>
      </c>
      <c r="G159" s="7">
        <f t="shared" si="12"/>
        <v>100</v>
      </c>
    </row>
    <row r="160" spans="1:7" ht="31.2" hidden="1">
      <c r="A160" s="8" t="s">
        <v>21</v>
      </c>
      <c r="B160" s="11" t="s">
        <v>163</v>
      </c>
      <c r="C160" s="11" t="s">
        <v>22</v>
      </c>
      <c r="D160" s="7">
        <v>100</v>
      </c>
      <c r="E160" s="7">
        <v>100</v>
      </c>
      <c r="F160" s="7">
        <v>100</v>
      </c>
      <c r="G160" s="7">
        <v>100</v>
      </c>
    </row>
    <row r="161" spans="1:7" ht="15.6" hidden="1">
      <c r="A161" s="8" t="s">
        <v>164</v>
      </c>
      <c r="B161" s="11" t="s">
        <v>165</v>
      </c>
      <c r="C161" s="11"/>
      <c r="D161" s="7">
        <v>1000</v>
      </c>
      <c r="E161" s="7">
        <f>E162</f>
        <v>1000</v>
      </c>
      <c r="F161" s="7">
        <f t="shared" ref="F161:G161" si="13">F162</f>
        <v>1000</v>
      </c>
      <c r="G161" s="7">
        <f t="shared" si="13"/>
        <v>1000</v>
      </c>
    </row>
    <row r="162" spans="1:7" ht="31.2" hidden="1">
      <c r="A162" s="8" t="s">
        <v>21</v>
      </c>
      <c r="B162" s="11" t="s">
        <v>165</v>
      </c>
      <c r="C162" s="11" t="s">
        <v>22</v>
      </c>
      <c r="D162" s="7">
        <v>1000</v>
      </c>
      <c r="E162" s="7">
        <v>1000</v>
      </c>
      <c r="F162" s="7">
        <v>1000</v>
      </c>
      <c r="G162" s="7">
        <v>1000</v>
      </c>
    </row>
    <row r="163" spans="1:7" ht="31.2" hidden="1">
      <c r="A163" s="8" t="s">
        <v>166</v>
      </c>
      <c r="B163" s="11" t="s">
        <v>167</v>
      </c>
      <c r="C163" s="11"/>
      <c r="D163" s="7">
        <v>1</v>
      </c>
      <c r="E163" s="7">
        <f>E164</f>
        <v>1</v>
      </c>
      <c r="F163" s="7">
        <f t="shared" ref="F163:G163" si="14">F164</f>
        <v>1</v>
      </c>
      <c r="G163" s="7">
        <f t="shared" si="14"/>
        <v>1</v>
      </c>
    </row>
    <row r="164" spans="1:7" ht="31.2" hidden="1">
      <c r="A164" s="8" t="s">
        <v>21</v>
      </c>
      <c r="B164" s="11" t="s">
        <v>167</v>
      </c>
      <c r="C164" s="11" t="s">
        <v>22</v>
      </c>
      <c r="D164" s="7">
        <v>1</v>
      </c>
      <c r="E164" s="7">
        <v>1</v>
      </c>
      <c r="F164" s="7">
        <v>1</v>
      </c>
      <c r="G164" s="7">
        <v>1</v>
      </c>
    </row>
    <row r="165" spans="1:7" ht="31.2" hidden="1">
      <c r="A165" s="8" t="s">
        <v>168</v>
      </c>
      <c r="B165" s="11" t="s">
        <v>169</v>
      </c>
      <c r="C165" s="11"/>
      <c r="D165" s="7">
        <v>13.6</v>
      </c>
      <c r="E165" s="7">
        <f>E166</f>
        <v>13.6</v>
      </c>
      <c r="F165" s="7">
        <f t="shared" ref="F165:G165" si="15">F166</f>
        <v>13.6</v>
      </c>
      <c r="G165" s="7">
        <f t="shared" si="15"/>
        <v>13.6</v>
      </c>
    </row>
    <row r="166" spans="1:7" ht="31.2" hidden="1">
      <c r="A166" s="8" t="s">
        <v>170</v>
      </c>
      <c r="B166" s="11" t="s">
        <v>169</v>
      </c>
      <c r="C166" s="11" t="s">
        <v>171</v>
      </c>
      <c r="D166" s="7">
        <v>13.6</v>
      </c>
      <c r="E166" s="7">
        <v>13.6</v>
      </c>
      <c r="F166" s="7">
        <v>13.6</v>
      </c>
      <c r="G166" s="7">
        <v>13.6</v>
      </c>
    </row>
    <row r="167" spans="1:7" ht="45.6" hidden="1" customHeight="1">
      <c r="A167" s="8" t="s">
        <v>306</v>
      </c>
      <c r="B167" s="11" t="s">
        <v>172</v>
      </c>
      <c r="C167" s="11"/>
      <c r="D167" s="7">
        <v>100</v>
      </c>
      <c r="E167" s="7">
        <f>E168</f>
        <v>100</v>
      </c>
      <c r="F167" s="7">
        <f t="shared" ref="F167:G167" si="16">F168</f>
        <v>100</v>
      </c>
      <c r="G167" s="7">
        <f t="shared" si="16"/>
        <v>100</v>
      </c>
    </row>
    <row r="168" spans="1:7" ht="31.2" hidden="1">
      <c r="A168" s="8" t="s">
        <v>21</v>
      </c>
      <c r="B168" s="11" t="s">
        <v>172</v>
      </c>
      <c r="C168" s="11" t="s">
        <v>22</v>
      </c>
      <c r="D168" s="7">
        <v>100</v>
      </c>
      <c r="E168" s="7">
        <v>100</v>
      </c>
      <c r="F168" s="7">
        <v>100</v>
      </c>
      <c r="G168" s="7">
        <v>100</v>
      </c>
    </row>
    <row r="169" spans="1:7" s="15" customFormat="1" ht="31.2" hidden="1">
      <c r="A169" s="9" t="s">
        <v>173</v>
      </c>
      <c r="B169" s="14" t="s">
        <v>174</v>
      </c>
      <c r="C169" s="14"/>
      <c r="D169" s="10">
        <v>44870.5</v>
      </c>
      <c r="E169" s="10">
        <f>E170+E172+E174+E176+E178+E180+E182+E184+E186+E188</f>
        <v>44870.5</v>
      </c>
      <c r="F169" s="10">
        <f t="shared" ref="F169:G169" si="17">F170+F172+F174+F176+F178+F180+F182+F184+F186+F188</f>
        <v>44870.5</v>
      </c>
      <c r="G169" s="10">
        <f t="shared" si="17"/>
        <v>44870.5</v>
      </c>
    </row>
    <row r="170" spans="1:7" ht="69" hidden="1" customHeight="1">
      <c r="A170" s="8" t="s">
        <v>175</v>
      </c>
      <c r="B170" s="11" t="s">
        <v>176</v>
      </c>
      <c r="C170" s="11"/>
      <c r="D170" s="7">
        <v>8000</v>
      </c>
      <c r="E170" s="7">
        <f>E171</f>
        <v>8000</v>
      </c>
      <c r="F170" s="7">
        <f t="shared" ref="F170:G170" si="18">F171</f>
        <v>8000</v>
      </c>
      <c r="G170" s="7">
        <f t="shared" si="18"/>
        <v>8000</v>
      </c>
    </row>
    <row r="171" spans="1:7" ht="31.2" hidden="1">
      <c r="A171" s="8" t="s">
        <v>21</v>
      </c>
      <c r="B171" s="11" t="s">
        <v>176</v>
      </c>
      <c r="C171" s="11" t="s">
        <v>22</v>
      </c>
      <c r="D171" s="7">
        <v>8000</v>
      </c>
      <c r="E171" s="7">
        <v>8000</v>
      </c>
      <c r="F171" s="7">
        <v>8000</v>
      </c>
      <c r="G171" s="7">
        <v>8000</v>
      </c>
    </row>
    <row r="172" spans="1:7" ht="46.8" hidden="1">
      <c r="A172" s="8" t="s">
        <v>177</v>
      </c>
      <c r="B172" s="11" t="s">
        <v>178</v>
      </c>
      <c r="C172" s="11"/>
      <c r="D172" s="7">
        <v>2200</v>
      </c>
      <c r="E172" s="7">
        <f>E173</f>
        <v>2200</v>
      </c>
      <c r="F172" s="7">
        <f t="shared" ref="F172:G172" si="19">F173</f>
        <v>2200</v>
      </c>
      <c r="G172" s="7">
        <f t="shared" si="19"/>
        <v>2200</v>
      </c>
    </row>
    <row r="173" spans="1:7" ht="31.2" hidden="1">
      <c r="A173" s="8" t="s">
        <v>21</v>
      </c>
      <c r="B173" s="11" t="s">
        <v>178</v>
      </c>
      <c r="C173" s="11" t="s">
        <v>22</v>
      </c>
      <c r="D173" s="7">
        <v>2200</v>
      </c>
      <c r="E173" s="7">
        <v>2200</v>
      </c>
      <c r="F173" s="7">
        <v>2200</v>
      </c>
      <c r="G173" s="7">
        <v>2200</v>
      </c>
    </row>
    <row r="174" spans="1:7" ht="31.2" hidden="1">
      <c r="A174" s="8" t="s">
        <v>179</v>
      </c>
      <c r="B174" s="11" t="s">
        <v>180</v>
      </c>
      <c r="C174" s="11"/>
      <c r="D174" s="7">
        <v>1800</v>
      </c>
      <c r="E174" s="7">
        <f>E175</f>
        <v>1800</v>
      </c>
      <c r="F174" s="7">
        <f t="shared" ref="F174:G174" si="20">F175</f>
        <v>1800</v>
      </c>
      <c r="G174" s="7">
        <f t="shared" si="20"/>
        <v>1800</v>
      </c>
    </row>
    <row r="175" spans="1:7" ht="31.2" hidden="1">
      <c r="A175" s="8" t="s">
        <v>21</v>
      </c>
      <c r="B175" s="11" t="s">
        <v>180</v>
      </c>
      <c r="C175" s="11" t="s">
        <v>22</v>
      </c>
      <c r="D175" s="7">
        <v>1800</v>
      </c>
      <c r="E175" s="7">
        <v>1800</v>
      </c>
      <c r="F175" s="7">
        <v>1800</v>
      </c>
      <c r="G175" s="7">
        <v>1800</v>
      </c>
    </row>
    <row r="176" spans="1:7" ht="15.6" hidden="1">
      <c r="A176" s="8" t="s">
        <v>181</v>
      </c>
      <c r="B176" s="11" t="s">
        <v>182</v>
      </c>
      <c r="C176" s="11"/>
      <c r="D176" s="7">
        <v>23137.599999999999</v>
      </c>
      <c r="E176" s="7">
        <f>E177</f>
        <v>23137.599999999999</v>
      </c>
      <c r="F176" s="7">
        <f t="shared" ref="F176:G176" si="21">F177</f>
        <v>23137.599999999999</v>
      </c>
      <c r="G176" s="7">
        <f t="shared" si="21"/>
        <v>23137.599999999999</v>
      </c>
    </row>
    <row r="177" spans="1:7" ht="31.2" hidden="1">
      <c r="A177" s="8" t="s">
        <v>21</v>
      </c>
      <c r="B177" s="11" t="s">
        <v>182</v>
      </c>
      <c r="C177" s="11" t="s">
        <v>22</v>
      </c>
      <c r="D177" s="7">
        <v>23137.599999999999</v>
      </c>
      <c r="E177" s="7">
        <v>23137.599999999999</v>
      </c>
      <c r="F177" s="7">
        <v>23137.599999999999</v>
      </c>
      <c r="G177" s="7">
        <v>23137.599999999999</v>
      </c>
    </row>
    <row r="178" spans="1:7" ht="15.6" hidden="1">
      <c r="A178" s="8" t="s">
        <v>304</v>
      </c>
      <c r="B178" s="11" t="s">
        <v>183</v>
      </c>
      <c r="C178" s="11"/>
      <c r="D178" s="7">
        <v>1100</v>
      </c>
      <c r="E178" s="7">
        <f>E179</f>
        <v>1100</v>
      </c>
      <c r="F178" s="7">
        <f t="shared" ref="F178:G178" si="22">F179</f>
        <v>1100</v>
      </c>
      <c r="G178" s="7">
        <f t="shared" si="22"/>
        <v>1100</v>
      </c>
    </row>
    <row r="179" spans="1:7" ht="31.2" hidden="1">
      <c r="A179" s="8" t="s">
        <v>21</v>
      </c>
      <c r="B179" s="11" t="s">
        <v>183</v>
      </c>
      <c r="C179" s="11" t="s">
        <v>22</v>
      </c>
      <c r="D179" s="7">
        <v>1100</v>
      </c>
      <c r="E179" s="7">
        <v>1100</v>
      </c>
      <c r="F179" s="7">
        <v>1100</v>
      </c>
      <c r="G179" s="7">
        <v>1100</v>
      </c>
    </row>
    <row r="180" spans="1:7" ht="15.6" hidden="1">
      <c r="A180" s="8" t="s">
        <v>303</v>
      </c>
      <c r="B180" s="11" t="s">
        <v>184</v>
      </c>
      <c r="C180" s="11"/>
      <c r="D180" s="7">
        <v>6500</v>
      </c>
      <c r="E180" s="7">
        <f>E181</f>
        <v>6500</v>
      </c>
      <c r="F180" s="7">
        <f t="shared" ref="F180:G180" si="23">F181</f>
        <v>6500</v>
      </c>
      <c r="G180" s="7">
        <f t="shared" si="23"/>
        <v>6500</v>
      </c>
    </row>
    <row r="181" spans="1:7" ht="31.2" hidden="1">
      <c r="A181" s="8" t="s">
        <v>21</v>
      </c>
      <c r="B181" s="11" t="s">
        <v>184</v>
      </c>
      <c r="C181" s="11" t="s">
        <v>22</v>
      </c>
      <c r="D181" s="7">
        <v>6500</v>
      </c>
      <c r="E181" s="7">
        <v>6500</v>
      </c>
      <c r="F181" s="7">
        <v>6500</v>
      </c>
      <c r="G181" s="7">
        <v>6500</v>
      </c>
    </row>
    <row r="182" spans="1:7" ht="31.2" hidden="1">
      <c r="A182" s="8" t="s">
        <v>185</v>
      </c>
      <c r="B182" s="11" t="s">
        <v>186</v>
      </c>
      <c r="C182" s="11"/>
      <c r="D182" s="7">
        <v>1350</v>
      </c>
      <c r="E182" s="7">
        <f>E183</f>
        <v>1350</v>
      </c>
      <c r="F182" s="7">
        <f t="shared" ref="F182:G182" si="24">F183</f>
        <v>1350</v>
      </c>
      <c r="G182" s="7">
        <f t="shared" si="24"/>
        <v>1350</v>
      </c>
    </row>
    <row r="183" spans="1:7" ht="31.2" hidden="1">
      <c r="A183" s="8" t="s">
        <v>21</v>
      </c>
      <c r="B183" s="11" t="s">
        <v>186</v>
      </c>
      <c r="C183" s="11" t="s">
        <v>22</v>
      </c>
      <c r="D183" s="7">
        <v>1350</v>
      </c>
      <c r="E183" s="7">
        <v>1350</v>
      </c>
      <c r="F183" s="7">
        <v>1350</v>
      </c>
      <c r="G183" s="7">
        <v>1350</v>
      </c>
    </row>
    <row r="184" spans="1:7" ht="46.8" hidden="1">
      <c r="A184" s="8" t="s">
        <v>187</v>
      </c>
      <c r="B184" s="11" t="s">
        <v>188</v>
      </c>
      <c r="C184" s="11"/>
      <c r="D184" s="7">
        <v>692.9</v>
      </c>
      <c r="E184" s="7">
        <f>E185</f>
        <v>692.9</v>
      </c>
      <c r="F184" s="7">
        <f t="shared" ref="F184:G184" si="25">F185</f>
        <v>692.9</v>
      </c>
      <c r="G184" s="7">
        <f t="shared" si="25"/>
        <v>692.9</v>
      </c>
    </row>
    <row r="185" spans="1:7" ht="31.2" hidden="1">
      <c r="A185" s="8" t="s">
        <v>21</v>
      </c>
      <c r="B185" s="11" t="s">
        <v>188</v>
      </c>
      <c r="C185" s="11" t="s">
        <v>22</v>
      </c>
      <c r="D185" s="7">
        <v>692.9</v>
      </c>
      <c r="E185" s="7">
        <v>692.9</v>
      </c>
      <c r="F185" s="7">
        <v>692.9</v>
      </c>
      <c r="G185" s="7">
        <v>692.9</v>
      </c>
    </row>
    <row r="186" spans="1:7" ht="31.2" hidden="1">
      <c r="A186" s="8" t="s">
        <v>302</v>
      </c>
      <c r="B186" s="11" t="s">
        <v>189</v>
      </c>
      <c r="C186" s="11"/>
      <c r="D186" s="7">
        <v>80</v>
      </c>
      <c r="E186" s="7">
        <f>E187</f>
        <v>80</v>
      </c>
      <c r="F186" s="7">
        <f t="shared" ref="F186:G186" si="26">F187</f>
        <v>80</v>
      </c>
      <c r="G186" s="7">
        <f t="shared" si="26"/>
        <v>80</v>
      </c>
    </row>
    <row r="187" spans="1:7" ht="31.2" hidden="1">
      <c r="A187" s="8" t="s">
        <v>21</v>
      </c>
      <c r="B187" s="11" t="s">
        <v>189</v>
      </c>
      <c r="C187" s="11" t="s">
        <v>22</v>
      </c>
      <c r="D187" s="7">
        <v>80</v>
      </c>
      <c r="E187" s="7">
        <v>80</v>
      </c>
      <c r="F187" s="7">
        <v>80</v>
      </c>
      <c r="G187" s="7">
        <v>80</v>
      </c>
    </row>
    <row r="188" spans="1:7" ht="15.6" hidden="1">
      <c r="A188" s="8" t="s">
        <v>301</v>
      </c>
      <c r="B188" s="11" t="s">
        <v>190</v>
      </c>
      <c r="C188" s="11"/>
      <c r="D188" s="7">
        <v>10</v>
      </c>
      <c r="E188" s="7">
        <f>E189</f>
        <v>10</v>
      </c>
      <c r="F188" s="7">
        <f t="shared" ref="F188:G188" si="27">F189</f>
        <v>10</v>
      </c>
      <c r="G188" s="7">
        <f t="shared" si="27"/>
        <v>10</v>
      </c>
    </row>
    <row r="189" spans="1:7" ht="31.2" hidden="1">
      <c r="A189" s="8" t="s">
        <v>21</v>
      </c>
      <c r="B189" s="11" t="s">
        <v>190</v>
      </c>
      <c r="C189" s="11" t="s">
        <v>22</v>
      </c>
      <c r="D189" s="7">
        <v>10</v>
      </c>
      <c r="E189" s="7">
        <v>10</v>
      </c>
      <c r="F189" s="7">
        <v>10</v>
      </c>
      <c r="G189" s="7">
        <v>10</v>
      </c>
    </row>
    <row r="190" spans="1:7" s="15" customFormat="1" ht="46.8" hidden="1">
      <c r="A190" s="9" t="s">
        <v>191</v>
      </c>
      <c r="B190" s="14" t="s">
        <v>192</v>
      </c>
      <c r="C190" s="14"/>
      <c r="D190" s="10">
        <v>21610.400000000001</v>
      </c>
      <c r="E190" s="10">
        <f>E191+E193+E195+E197+E199</f>
        <v>21610.400000000001</v>
      </c>
      <c r="F190" s="10">
        <f t="shared" ref="F190:G190" si="28">F191+F193+F195+F197+F199</f>
        <v>21610.400000000001</v>
      </c>
      <c r="G190" s="10">
        <f t="shared" si="28"/>
        <v>21610.400000000001</v>
      </c>
    </row>
    <row r="191" spans="1:7" ht="31.2" hidden="1">
      <c r="A191" s="8" t="s">
        <v>193</v>
      </c>
      <c r="B191" s="11" t="s">
        <v>194</v>
      </c>
      <c r="C191" s="11"/>
      <c r="D191" s="7">
        <v>27.1</v>
      </c>
      <c r="E191" s="7">
        <f>E192</f>
        <v>27.1</v>
      </c>
      <c r="F191" s="7">
        <f t="shared" ref="F191:G191" si="29">F192</f>
        <v>27.1</v>
      </c>
      <c r="G191" s="7">
        <f t="shared" si="29"/>
        <v>27.1</v>
      </c>
    </row>
    <row r="192" spans="1:7" ht="31.2" hidden="1">
      <c r="A192" s="8" t="s">
        <v>170</v>
      </c>
      <c r="B192" s="11" t="s">
        <v>194</v>
      </c>
      <c r="C192" s="11" t="s">
        <v>171</v>
      </c>
      <c r="D192" s="7">
        <v>27.1</v>
      </c>
      <c r="E192" s="7">
        <v>27.1</v>
      </c>
      <c r="F192" s="7">
        <v>27.1</v>
      </c>
      <c r="G192" s="7">
        <v>27.1</v>
      </c>
    </row>
    <row r="193" spans="1:7" ht="31.2" hidden="1">
      <c r="A193" s="8" t="s">
        <v>195</v>
      </c>
      <c r="B193" s="11" t="s">
        <v>196</v>
      </c>
      <c r="C193" s="11"/>
      <c r="D193" s="7">
        <v>14575.8</v>
      </c>
      <c r="E193" s="7">
        <f>E194</f>
        <v>14575.8</v>
      </c>
      <c r="F193" s="7">
        <f t="shared" ref="F193:G193" si="30">F194</f>
        <v>14575.8</v>
      </c>
      <c r="G193" s="7">
        <f t="shared" si="30"/>
        <v>14575.8</v>
      </c>
    </row>
    <row r="194" spans="1:7" ht="31.2" hidden="1">
      <c r="A194" s="8" t="s">
        <v>21</v>
      </c>
      <c r="B194" s="11" t="s">
        <v>196</v>
      </c>
      <c r="C194" s="11" t="s">
        <v>22</v>
      </c>
      <c r="D194" s="7">
        <v>14575.8</v>
      </c>
      <c r="E194" s="7">
        <v>14575.8</v>
      </c>
      <c r="F194" s="7">
        <v>14575.8</v>
      </c>
      <c r="G194" s="7">
        <v>14575.8</v>
      </c>
    </row>
    <row r="195" spans="1:7" ht="46.8" hidden="1">
      <c r="A195" s="8" t="s">
        <v>197</v>
      </c>
      <c r="B195" s="11" t="s">
        <v>198</v>
      </c>
      <c r="C195" s="11"/>
      <c r="D195" s="7">
        <v>3100</v>
      </c>
      <c r="E195" s="7">
        <f>E196</f>
        <v>3100</v>
      </c>
      <c r="F195" s="7">
        <f t="shared" ref="F195:G195" si="31">F196</f>
        <v>3100</v>
      </c>
      <c r="G195" s="7">
        <f t="shared" si="31"/>
        <v>3100</v>
      </c>
    </row>
    <row r="196" spans="1:7" ht="31.2" hidden="1">
      <c r="A196" s="8" t="s">
        <v>21</v>
      </c>
      <c r="B196" s="11" t="s">
        <v>198</v>
      </c>
      <c r="C196" s="11" t="s">
        <v>22</v>
      </c>
      <c r="D196" s="7">
        <v>3100</v>
      </c>
      <c r="E196" s="7">
        <v>3100</v>
      </c>
      <c r="F196" s="7">
        <v>3100</v>
      </c>
      <c r="G196" s="7">
        <v>3100</v>
      </c>
    </row>
    <row r="197" spans="1:7" ht="46.8" hidden="1">
      <c r="A197" s="8" t="s">
        <v>199</v>
      </c>
      <c r="B197" s="11" t="s">
        <v>200</v>
      </c>
      <c r="C197" s="11"/>
      <c r="D197" s="7">
        <v>3900</v>
      </c>
      <c r="E197" s="7">
        <f>E198</f>
        <v>3900</v>
      </c>
      <c r="F197" s="7">
        <f t="shared" ref="F197:G197" si="32">F198</f>
        <v>3900</v>
      </c>
      <c r="G197" s="7">
        <f t="shared" si="32"/>
        <v>3900</v>
      </c>
    </row>
    <row r="198" spans="1:7" ht="31.2" hidden="1">
      <c r="A198" s="8" t="s">
        <v>21</v>
      </c>
      <c r="B198" s="11" t="s">
        <v>200</v>
      </c>
      <c r="C198" s="11" t="s">
        <v>22</v>
      </c>
      <c r="D198" s="7">
        <v>3900</v>
      </c>
      <c r="E198" s="7">
        <v>3900</v>
      </c>
      <c r="F198" s="7">
        <v>3900</v>
      </c>
      <c r="G198" s="7">
        <v>3900</v>
      </c>
    </row>
    <row r="199" spans="1:7" ht="109.2" hidden="1">
      <c r="A199" s="8" t="s">
        <v>283</v>
      </c>
      <c r="B199" s="11" t="s">
        <v>201</v>
      </c>
      <c r="C199" s="11"/>
      <c r="D199" s="7">
        <v>7.5</v>
      </c>
      <c r="E199" s="7">
        <v>7.5</v>
      </c>
      <c r="F199" s="7">
        <v>7.5</v>
      </c>
      <c r="G199" s="7">
        <v>7.5</v>
      </c>
    </row>
    <row r="200" spans="1:7" ht="31.2" hidden="1">
      <c r="A200" s="8" t="s">
        <v>21</v>
      </c>
      <c r="B200" s="11" t="s">
        <v>201</v>
      </c>
      <c r="C200" s="11" t="s">
        <v>22</v>
      </c>
      <c r="D200" s="7">
        <v>7.5</v>
      </c>
      <c r="E200" s="7">
        <v>7.5</v>
      </c>
      <c r="F200" s="7">
        <v>7.5</v>
      </c>
      <c r="G200" s="7">
        <v>7.5</v>
      </c>
    </row>
    <row r="201" spans="1:7" s="15" customFormat="1" ht="31.2" hidden="1">
      <c r="A201" s="9" t="s">
        <v>80</v>
      </c>
      <c r="B201" s="14" t="s">
        <v>202</v>
      </c>
      <c r="C201" s="14"/>
      <c r="D201" s="10">
        <v>10997.5</v>
      </c>
      <c r="E201" s="10">
        <f>E202</f>
        <v>10997.5</v>
      </c>
      <c r="F201" s="10">
        <f t="shared" ref="F201:G201" si="33">F202</f>
        <v>10997.5</v>
      </c>
      <c r="G201" s="10">
        <f t="shared" si="33"/>
        <v>10997.5</v>
      </c>
    </row>
    <row r="202" spans="1:7" ht="31.2" hidden="1">
      <c r="A202" s="8" t="s">
        <v>203</v>
      </c>
      <c r="B202" s="11" t="s">
        <v>204</v>
      </c>
      <c r="C202" s="11"/>
      <c r="D202" s="7">
        <v>10997.5</v>
      </c>
      <c r="E202" s="7">
        <f>E203+E204</f>
        <v>10997.5</v>
      </c>
      <c r="F202" s="7">
        <f t="shared" ref="F202:G202" si="34">F203+F204</f>
        <v>10997.5</v>
      </c>
      <c r="G202" s="7">
        <f t="shared" si="34"/>
        <v>10997.5</v>
      </c>
    </row>
    <row r="203" spans="1:7" ht="62.4" hidden="1">
      <c r="A203" s="8" t="s">
        <v>19</v>
      </c>
      <c r="B203" s="11" t="s">
        <v>204</v>
      </c>
      <c r="C203" s="11" t="s">
        <v>20</v>
      </c>
      <c r="D203" s="7">
        <v>10640.5</v>
      </c>
      <c r="E203" s="7">
        <v>10640.5</v>
      </c>
      <c r="F203" s="7">
        <v>10640.5</v>
      </c>
      <c r="G203" s="7">
        <v>10640.5</v>
      </c>
    </row>
    <row r="204" spans="1:7" ht="31.2" hidden="1">
      <c r="A204" s="8" t="s">
        <v>21</v>
      </c>
      <c r="B204" s="11" t="s">
        <v>204</v>
      </c>
      <c r="C204" s="11" t="s">
        <v>22</v>
      </c>
      <c r="D204" s="7">
        <v>357</v>
      </c>
      <c r="E204" s="7">
        <v>357</v>
      </c>
      <c r="F204" s="7">
        <v>357</v>
      </c>
      <c r="G204" s="7">
        <v>357</v>
      </c>
    </row>
    <row r="205" spans="1:7" s="15" customFormat="1" ht="31.2" hidden="1">
      <c r="A205" s="9" t="s">
        <v>205</v>
      </c>
      <c r="B205" s="14" t="s">
        <v>206</v>
      </c>
      <c r="C205" s="14"/>
      <c r="D205" s="10">
        <v>646.5</v>
      </c>
      <c r="E205" s="10">
        <f>E206+E208+E210</f>
        <v>646.5</v>
      </c>
      <c r="F205" s="10">
        <f t="shared" ref="F205:G205" si="35">F206+F208+F210</f>
        <v>646.5</v>
      </c>
      <c r="G205" s="10">
        <f t="shared" si="35"/>
        <v>646.5</v>
      </c>
    </row>
    <row r="206" spans="1:7" ht="15.6" hidden="1">
      <c r="A206" s="8" t="s">
        <v>207</v>
      </c>
      <c r="B206" s="11" t="s">
        <v>208</v>
      </c>
      <c r="C206" s="11"/>
      <c r="D206" s="7">
        <v>2.1</v>
      </c>
      <c r="E206" s="7">
        <f>E207</f>
        <v>2.1</v>
      </c>
      <c r="F206" s="7">
        <f t="shared" ref="F206:G206" si="36">F207</f>
        <v>2.1</v>
      </c>
      <c r="G206" s="7">
        <f t="shared" si="36"/>
        <v>2.1</v>
      </c>
    </row>
    <row r="207" spans="1:7" ht="31.2" hidden="1">
      <c r="A207" s="8" t="s">
        <v>21</v>
      </c>
      <c r="B207" s="11" t="s">
        <v>208</v>
      </c>
      <c r="C207" s="11" t="s">
        <v>22</v>
      </c>
      <c r="D207" s="7">
        <v>2.1</v>
      </c>
      <c r="E207" s="7">
        <v>2.1</v>
      </c>
      <c r="F207" s="7">
        <v>2.1</v>
      </c>
      <c r="G207" s="7">
        <v>2.1</v>
      </c>
    </row>
    <row r="208" spans="1:7" ht="46.8" hidden="1">
      <c r="A208" s="8" t="s">
        <v>209</v>
      </c>
      <c r="B208" s="11" t="s">
        <v>210</v>
      </c>
      <c r="C208" s="11"/>
      <c r="D208" s="7">
        <v>444.4</v>
      </c>
      <c r="E208" s="7">
        <f>E209</f>
        <v>444.4</v>
      </c>
      <c r="F208" s="7">
        <f t="shared" ref="F208:G208" si="37">F209</f>
        <v>444.4</v>
      </c>
      <c r="G208" s="7">
        <f t="shared" si="37"/>
        <v>444.4</v>
      </c>
    </row>
    <row r="209" spans="1:7" ht="31.2" hidden="1">
      <c r="A209" s="8" t="s">
        <v>21</v>
      </c>
      <c r="B209" s="11" t="s">
        <v>210</v>
      </c>
      <c r="C209" s="11" t="s">
        <v>22</v>
      </c>
      <c r="D209" s="7">
        <v>444.4</v>
      </c>
      <c r="E209" s="7">
        <v>444.4</v>
      </c>
      <c r="F209" s="7">
        <v>444.4</v>
      </c>
      <c r="G209" s="7">
        <v>444.4</v>
      </c>
    </row>
    <row r="210" spans="1:7" ht="46.8" hidden="1">
      <c r="A210" s="8" t="s">
        <v>211</v>
      </c>
      <c r="B210" s="11" t="s">
        <v>212</v>
      </c>
      <c r="C210" s="11"/>
      <c r="D210" s="7">
        <v>200</v>
      </c>
      <c r="E210" s="7">
        <f>E211</f>
        <v>200</v>
      </c>
      <c r="F210" s="7">
        <f t="shared" ref="F210:G210" si="38">F211</f>
        <v>200</v>
      </c>
      <c r="G210" s="7">
        <f t="shared" si="38"/>
        <v>200</v>
      </c>
    </row>
    <row r="211" spans="1:7" ht="31.2" hidden="1">
      <c r="A211" s="8" t="s">
        <v>21</v>
      </c>
      <c r="B211" s="11" t="s">
        <v>212</v>
      </c>
      <c r="C211" s="11" t="s">
        <v>22</v>
      </c>
      <c r="D211" s="7">
        <v>200</v>
      </c>
      <c r="E211" s="7">
        <v>200</v>
      </c>
      <c r="F211" s="7">
        <v>200</v>
      </c>
      <c r="G211" s="7">
        <v>200</v>
      </c>
    </row>
    <row r="212" spans="1:7" s="15" customFormat="1" ht="19.8" customHeight="1">
      <c r="A212" s="9" t="s">
        <v>213</v>
      </c>
      <c r="B212" s="14" t="s">
        <v>214</v>
      </c>
      <c r="C212" s="14"/>
      <c r="D212" s="10">
        <v>67458.8</v>
      </c>
      <c r="E212" s="10">
        <v>68338.8</v>
      </c>
      <c r="F212" s="10">
        <v>67542.100000000006</v>
      </c>
      <c r="G212" s="10">
        <v>67542.100000000006</v>
      </c>
    </row>
    <row r="213" spans="1:7" s="15" customFormat="1" ht="31.2" hidden="1">
      <c r="A213" s="9" t="s">
        <v>215</v>
      </c>
      <c r="B213" s="14" t="s">
        <v>216</v>
      </c>
      <c r="C213" s="14"/>
      <c r="D213" s="10">
        <v>59270.540999999997</v>
      </c>
      <c r="E213" s="10">
        <v>59270.5</v>
      </c>
      <c r="F213" s="10">
        <v>59270.540999999997</v>
      </c>
      <c r="G213" s="10">
        <v>59270.5</v>
      </c>
    </row>
    <row r="214" spans="1:7" ht="46.8" hidden="1">
      <c r="A214" s="8" t="s">
        <v>294</v>
      </c>
      <c r="B214" s="11" t="s">
        <v>217</v>
      </c>
      <c r="C214" s="11"/>
      <c r="D214" s="7">
        <v>51643.641000000003</v>
      </c>
      <c r="E214" s="7">
        <v>51643.641000000003</v>
      </c>
      <c r="F214" s="7">
        <v>51643.641000000003</v>
      </c>
      <c r="G214" s="7">
        <v>51643.641000000003</v>
      </c>
    </row>
    <row r="215" spans="1:7" ht="62.4" hidden="1">
      <c r="A215" s="8" t="s">
        <v>19</v>
      </c>
      <c r="B215" s="11" t="s">
        <v>217</v>
      </c>
      <c r="C215" s="11" t="s">
        <v>20</v>
      </c>
      <c r="D215" s="7">
        <v>45388.141000000003</v>
      </c>
      <c r="E215" s="7">
        <v>45388.141000000003</v>
      </c>
      <c r="F215" s="7">
        <v>45388.141000000003</v>
      </c>
      <c r="G215" s="7">
        <v>45388.141000000003</v>
      </c>
    </row>
    <row r="216" spans="1:7" ht="31.2" hidden="1">
      <c r="A216" s="8" t="s">
        <v>21</v>
      </c>
      <c r="B216" s="11" t="s">
        <v>217</v>
      </c>
      <c r="C216" s="11" t="s">
        <v>22</v>
      </c>
      <c r="D216" s="7">
        <v>6096.9</v>
      </c>
      <c r="E216" s="7">
        <v>6096.9</v>
      </c>
      <c r="F216" s="7">
        <v>6096.9</v>
      </c>
      <c r="G216" s="7">
        <v>6096.9</v>
      </c>
    </row>
    <row r="217" spans="1:7" ht="15.6" hidden="1">
      <c r="A217" s="8" t="s">
        <v>16</v>
      </c>
      <c r="B217" s="11" t="s">
        <v>217</v>
      </c>
      <c r="C217" s="11" t="s">
        <v>17</v>
      </c>
      <c r="D217" s="7">
        <v>158.6</v>
      </c>
      <c r="E217" s="7">
        <v>158.6</v>
      </c>
      <c r="F217" s="7">
        <v>158.6</v>
      </c>
      <c r="G217" s="7">
        <v>158.6</v>
      </c>
    </row>
    <row r="218" spans="1:7" ht="31.2" hidden="1">
      <c r="A218" s="8" t="s">
        <v>218</v>
      </c>
      <c r="B218" s="11" t="s">
        <v>219</v>
      </c>
      <c r="C218" s="11"/>
      <c r="D218" s="7">
        <v>7626.9</v>
      </c>
      <c r="E218" s="7">
        <v>7626.9</v>
      </c>
      <c r="F218" s="7">
        <v>7626.9</v>
      </c>
      <c r="G218" s="7">
        <v>7626.9</v>
      </c>
    </row>
    <row r="219" spans="1:7" ht="62.4" hidden="1">
      <c r="A219" s="8" t="s">
        <v>19</v>
      </c>
      <c r="B219" s="11" t="s">
        <v>219</v>
      </c>
      <c r="C219" s="11" t="s">
        <v>20</v>
      </c>
      <c r="D219" s="7">
        <v>7252.6</v>
      </c>
      <c r="E219" s="7">
        <v>7252.6</v>
      </c>
      <c r="F219" s="7">
        <v>7252.6</v>
      </c>
      <c r="G219" s="7">
        <v>7252.6</v>
      </c>
    </row>
    <row r="220" spans="1:7" ht="31.2" hidden="1">
      <c r="A220" s="8" t="s">
        <v>21</v>
      </c>
      <c r="B220" s="11" t="s">
        <v>219</v>
      </c>
      <c r="C220" s="11" t="s">
        <v>22</v>
      </c>
      <c r="D220" s="7">
        <v>374.3</v>
      </c>
      <c r="E220" s="7">
        <v>374.3</v>
      </c>
      <c r="F220" s="7">
        <v>374.3</v>
      </c>
      <c r="G220" s="7">
        <v>374.3</v>
      </c>
    </row>
    <row r="221" spans="1:7" s="15" customFormat="1" ht="15.6" hidden="1">
      <c r="A221" s="9" t="s">
        <v>220</v>
      </c>
      <c r="B221" s="14" t="s">
        <v>221</v>
      </c>
      <c r="C221" s="14"/>
      <c r="D221" s="10">
        <v>3730.8589999999999</v>
      </c>
      <c r="E221" s="10">
        <v>3730.8589999999999</v>
      </c>
      <c r="F221" s="10">
        <v>3730.8589999999999</v>
      </c>
      <c r="G221" s="10">
        <v>3730.8589999999999</v>
      </c>
    </row>
    <row r="222" spans="1:7" ht="15.6" hidden="1">
      <c r="A222" s="8" t="s">
        <v>295</v>
      </c>
      <c r="B222" s="11" t="s">
        <v>222</v>
      </c>
      <c r="C222" s="11"/>
      <c r="D222" s="7">
        <v>2987.9589999999998</v>
      </c>
      <c r="E222" s="7">
        <v>2987.9589999999998</v>
      </c>
      <c r="F222" s="7">
        <v>2987.9589999999998</v>
      </c>
      <c r="G222" s="7">
        <v>2987.9589999999998</v>
      </c>
    </row>
    <row r="223" spans="1:7" ht="62.4" hidden="1">
      <c r="A223" s="8" t="s">
        <v>19</v>
      </c>
      <c r="B223" s="11" t="s">
        <v>222</v>
      </c>
      <c r="C223" s="11" t="s">
        <v>20</v>
      </c>
      <c r="D223" s="7">
        <v>2457.4589999999998</v>
      </c>
      <c r="E223" s="7">
        <v>2457.4589999999998</v>
      </c>
      <c r="F223" s="7">
        <v>2457.4589999999998</v>
      </c>
      <c r="G223" s="7">
        <v>2457.4589999999998</v>
      </c>
    </row>
    <row r="224" spans="1:7" ht="31.2" hidden="1">
      <c r="A224" s="8" t="s">
        <v>21</v>
      </c>
      <c r="B224" s="11" t="s">
        <v>222</v>
      </c>
      <c r="C224" s="11" t="s">
        <v>22</v>
      </c>
      <c r="D224" s="7">
        <v>530.5</v>
      </c>
      <c r="E224" s="7">
        <v>530.5</v>
      </c>
      <c r="F224" s="7">
        <v>530.5</v>
      </c>
      <c r="G224" s="7">
        <v>530.5</v>
      </c>
    </row>
    <row r="225" spans="1:7" ht="31.2" hidden="1">
      <c r="A225" s="8" t="s">
        <v>223</v>
      </c>
      <c r="B225" s="11" t="s">
        <v>224</v>
      </c>
      <c r="C225" s="11"/>
      <c r="D225" s="7">
        <v>742.9</v>
      </c>
      <c r="E225" s="7">
        <v>742.9</v>
      </c>
      <c r="F225" s="7">
        <v>742.9</v>
      </c>
      <c r="G225" s="7">
        <v>742.9</v>
      </c>
    </row>
    <row r="226" spans="1:7" ht="62.4" hidden="1">
      <c r="A226" s="8" t="s">
        <v>19</v>
      </c>
      <c r="B226" s="11" t="s">
        <v>224</v>
      </c>
      <c r="C226" s="11" t="s">
        <v>20</v>
      </c>
      <c r="D226" s="7">
        <v>683.9</v>
      </c>
      <c r="E226" s="7">
        <v>683.9</v>
      </c>
      <c r="F226" s="7">
        <v>683.9</v>
      </c>
      <c r="G226" s="7">
        <v>683.9</v>
      </c>
    </row>
    <row r="227" spans="1:7" ht="31.2" hidden="1">
      <c r="A227" s="8" t="s">
        <v>21</v>
      </c>
      <c r="B227" s="11" t="s">
        <v>224</v>
      </c>
      <c r="C227" s="11" t="s">
        <v>22</v>
      </c>
      <c r="D227" s="7">
        <v>59</v>
      </c>
      <c r="E227" s="7">
        <v>59</v>
      </c>
      <c r="F227" s="7">
        <v>59</v>
      </c>
      <c r="G227" s="7">
        <v>59</v>
      </c>
    </row>
    <row r="228" spans="1:7" s="15" customFormat="1" ht="31.2">
      <c r="A228" s="9" t="s">
        <v>225</v>
      </c>
      <c r="B228" s="14" t="s">
        <v>226</v>
      </c>
      <c r="C228" s="14"/>
      <c r="D228" s="10">
        <v>4457.3999999999996</v>
      </c>
      <c r="E228" s="10">
        <v>5337.4</v>
      </c>
      <c r="F228" s="10">
        <v>4540.7</v>
      </c>
      <c r="G228" s="10">
        <v>4540.7</v>
      </c>
    </row>
    <row r="229" spans="1:7" ht="36.6" customHeight="1">
      <c r="A229" s="8" t="s">
        <v>227</v>
      </c>
      <c r="B229" s="11" t="s">
        <v>228</v>
      </c>
      <c r="C229" s="11"/>
      <c r="D229" s="7">
        <v>4457.3999999999996</v>
      </c>
      <c r="E229" s="7">
        <v>5337.4</v>
      </c>
      <c r="F229" s="7">
        <v>4540.7</v>
      </c>
      <c r="G229" s="7">
        <v>4540.7</v>
      </c>
    </row>
    <row r="230" spans="1:7" ht="62.4" hidden="1">
      <c r="A230" s="8" t="s">
        <v>19</v>
      </c>
      <c r="B230" s="11" t="s">
        <v>228</v>
      </c>
      <c r="C230" s="11" t="s">
        <v>20</v>
      </c>
      <c r="D230" s="7">
        <v>3652.5740000000001</v>
      </c>
      <c r="E230" s="7">
        <v>3652.5740000000001</v>
      </c>
      <c r="F230" s="7">
        <v>3652.5740000000001</v>
      </c>
      <c r="G230" s="7">
        <v>3652.5740000000001</v>
      </c>
    </row>
    <row r="231" spans="1:7" ht="35.4" customHeight="1">
      <c r="A231" s="8" t="s">
        <v>21</v>
      </c>
      <c r="B231" s="11" t="s">
        <v>228</v>
      </c>
      <c r="C231" s="11" t="s">
        <v>22</v>
      </c>
      <c r="D231" s="7">
        <v>804.82600000000002</v>
      </c>
      <c r="E231" s="7">
        <v>1684.8</v>
      </c>
      <c r="F231" s="7">
        <v>888.12599999999998</v>
      </c>
      <c r="G231" s="7">
        <v>888.12599999999998</v>
      </c>
    </row>
    <row r="232" spans="1:7" s="15" customFormat="1" ht="15.6" hidden="1">
      <c r="A232" s="9" t="s">
        <v>229</v>
      </c>
      <c r="B232" s="14" t="s">
        <v>230</v>
      </c>
      <c r="C232" s="14"/>
      <c r="D232" s="10">
        <v>4384.3</v>
      </c>
      <c r="E232" s="10">
        <v>4384.3</v>
      </c>
      <c r="F232" s="10">
        <v>4384.3</v>
      </c>
      <c r="G232" s="10">
        <v>4384.3</v>
      </c>
    </row>
    <row r="233" spans="1:7" ht="31.2" hidden="1">
      <c r="A233" s="8" t="s">
        <v>231</v>
      </c>
      <c r="B233" s="11" t="s">
        <v>232</v>
      </c>
      <c r="C233" s="11"/>
      <c r="D233" s="7">
        <v>130</v>
      </c>
      <c r="E233" s="7">
        <v>130</v>
      </c>
      <c r="F233" s="7">
        <v>130</v>
      </c>
      <c r="G233" s="7">
        <v>130</v>
      </c>
    </row>
    <row r="234" spans="1:7" ht="31.2" hidden="1">
      <c r="A234" s="8" t="s">
        <v>10</v>
      </c>
      <c r="B234" s="11" t="s">
        <v>232</v>
      </c>
      <c r="C234" s="11" t="s">
        <v>11</v>
      </c>
      <c r="D234" s="7">
        <v>130</v>
      </c>
      <c r="E234" s="7">
        <v>130</v>
      </c>
      <c r="F234" s="7">
        <v>130</v>
      </c>
      <c r="G234" s="7">
        <v>130</v>
      </c>
    </row>
    <row r="235" spans="1:7" ht="31.2" hidden="1">
      <c r="A235" s="8" t="s">
        <v>233</v>
      </c>
      <c r="B235" s="11" t="s">
        <v>234</v>
      </c>
      <c r="C235" s="11"/>
      <c r="D235" s="7">
        <v>3876</v>
      </c>
      <c r="E235" s="7">
        <v>3876</v>
      </c>
      <c r="F235" s="7">
        <v>3876</v>
      </c>
      <c r="G235" s="7">
        <v>3876</v>
      </c>
    </row>
    <row r="236" spans="1:7" ht="31.2" hidden="1">
      <c r="A236" s="8" t="s">
        <v>10</v>
      </c>
      <c r="B236" s="11" t="s">
        <v>234</v>
      </c>
      <c r="C236" s="11" t="s">
        <v>11</v>
      </c>
      <c r="D236" s="7">
        <v>3876</v>
      </c>
      <c r="E236" s="7">
        <v>3876</v>
      </c>
      <c r="F236" s="7">
        <v>3876</v>
      </c>
      <c r="G236" s="7">
        <v>3876</v>
      </c>
    </row>
    <row r="237" spans="1:7" ht="15.6" hidden="1">
      <c r="A237" s="8" t="s">
        <v>291</v>
      </c>
      <c r="B237" s="11" t="s">
        <v>235</v>
      </c>
      <c r="C237" s="11"/>
      <c r="D237" s="7">
        <v>378.3</v>
      </c>
      <c r="E237" s="7">
        <v>378.3</v>
      </c>
      <c r="F237" s="7">
        <v>378.3</v>
      </c>
      <c r="G237" s="7">
        <v>378.3</v>
      </c>
    </row>
    <row r="238" spans="1:7" ht="31.2" hidden="1">
      <c r="A238" s="8" t="s">
        <v>10</v>
      </c>
      <c r="B238" s="11" t="s">
        <v>235</v>
      </c>
      <c r="C238" s="11" t="s">
        <v>11</v>
      </c>
      <c r="D238" s="7">
        <v>378.3</v>
      </c>
      <c r="E238" s="7">
        <v>378.3</v>
      </c>
      <c r="F238" s="7">
        <v>378.3</v>
      </c>
      <c r="G238" s="7">
        <v>378.3</v>
      </c>
    </row>
    <row r="239" spans="1:7" s="15" customFormat="1" ht="51.6" customHeight="1">
      <c r="A239" s="9" t="s">
        <v>236</v>
      </c>
      <c r="B239" s="14" t="s">
        <v>237</v>
      </c>
      <c r="C239" s="14"/>
      <c r="D239" s="10">
        <v>35160</v>
      </c>
      <c r="E239" s="10">
        <f t="shared" ref="E239:G239" si="39">E240</f>
        <v>3845.3</v>
      </c>
      <c r="F239" s="10">
        <f t="shared" si="39"/>
        <v>3845.3</v>
      </c>
      <c r="G239" s="10">
        <f t="shared" si="39"/>
        <v>3845.3</v>
      </c>
    </row>
    <row r="240" spans="1:7" s="15" customFormat="1" ht="50.4" customHeight="1">
      <c r="A240" s="9" t="s">
        <v>238</v>
      </c>
      <c r="B240" s="14" t="s">
        <v>239</v>
      </c>
      <c r="C240" s="14"/>
      <c r="D240" s="10">
        <v>35160</v>
      </c>
      <c r="E240" s="10">
        <f t="shared" ref="E240:G240" si="40">E241+E244</f>
        <v>3845.3</v>
      </c>
      <c r="F240" s="10">
        <f t="shared" si="40"/>
        <v>3845.3</v>
      </c>
      <c r="G240" s="10">
        <f t="shared" si="40"/>
        <v>3845.3</v>
      </c>
    </row>
    <row r="241" spans="1:7" ht="21" customHeight="1">
      <c r="A241" s="8" t="s">
        <v>240</v>
      </c>
      <c r="B241" s="11" t="s">
        <v>241</v>
      </c>
      <c r="C241" s="11"/>
      <c r="D241" s="7">
        <v>31415.7</v>
      </c>
      <c r="E241" s="7">
        <f t="shared" ref="E241:G241" si="41">E242+E243</f>
        <v>101</v>
      </c>
      <c r="F241" s="7">
        <f t="shared" si="41"/>
        <v>101</v>
      </c>
      <c r="G241" s="7">
        <f t="shared" si="41"/>
        <v>101</v>
      </c>
    </row>
    <row r="242" spans="1:7" ht="31.2" hidden="1">
      <c r="A242" s="8" t="s">
        <v>21</v>
      </c>
      <c r="B242" s="11" t="s">
        <v>241</v>
      </c>
      <c r="C242" s="11" t="s">
        <v>22</v>
      </c>
      <c r="D242" s="7">
        <v>1</v>
      </c>
      <c r="E242" s="7">
        <v>1</v>
      </c>
      <c r="F242" s="7">
        <v>1</v>
      </c>
      <c r="G242" s="7">
        <v>1</v>
      </c>
    </row>
    <row r="243" spans="1:7" ht="38.4" customHeight="1">
      <c r="A243" s="8" t="s">
        <v>170</v>
      </c>
      <c r="B243" s="11" t="s">
        <v>241</v>
      </c>
      <c r="C243" s="11" t="s">
        <v>171</v>
      </c>
      <c r="D243" s="7">
        <v>31414.7</v>
      </c>
      <c r="E243" s="7">
        <v>100</v>
      </c>
      <c r="F243" s="7">
        <v>100</v>
      </c>
      <c r="G243" s="7">
        <v>100</v>
      </c>
    </row>
    <row r="244" spans="1:7" ht="31.2" hidden="1">
      <c r="A244" s="8" t="s">
        <v>242</v>
      </c>
      <c r="B244" s="11" t="s">
        <v>243</v>
      </c>
      <c r="C244" s="11"/>
      <c r="D244" s="7">
        <v>3744.3</v>
      </c>
      <c r="E244" s="7">
        <f t="shared" ref="E244:G244" si="42">E245+E246</f>
        <v>3744.3</v>
      </c>
      <c r="F244" s="7">
        <f t="shared" si="42"/>
        <v>3744.3</v>
      </c>
      <c r="G244" s="7">
        <f t="shared" si="42"/>
        <v>3744.3</v>
      </c>
    </row>
    <row r="245" spans="1:7" ht="67.5" hidden="1" customHeight="1">
      <c r="A245" s="8" t="s">
        <v>19</v>
      </c>
      <c r="B245" s="11" t="s">
        <v>243</v>
      </c>
      <c r="C245" s="11" t="s">
        <v>20</v>
      </c>
      <c r="D245" s="7">
        <v>3565.3</v>
      </c>
      <c r="E245" s="7">
        <v>3565.3</v>
      </c>
      <c r="F245" s="7">
        <v>3565.3</v>
      </c>
      <c r="G245" s="7">
        <v>3565.3</v>
      </c>
    </row>
    <row r="246" spans="1:7" ht="31.2" hidden="1">
      <c r="A246" s="8" t="s">
        <v>21</v>
      </c>
      <c r="B246" s="11" t="s">
        <v>243</v>
      </c>
      <c r="C246" s="11" t="s">
        <v>22</v>
      </c>
      <c r="D246" s="7">
        <v>179</v>
      </c>
      <c r="E246" s="7">
        <v>179</v>
      </c>
      <c r="F246" s="7">
        <v>179</v>
      </c>
      <c r="G246" s="7">
        <v>179</v>
      </c>
    </row>
    <row r="247" spans="1:7" s="15" customFormat="1" ht="78" hidden="1">
      <c r="A247" s="9" t="s">
        <v>244</v>
      </c>
      <c r="B247" s="14" t="s">
        <v>245</v>
      </c>
      <c r="C247" s="14"/>
      <c r="D247" s="10">
        <v>564</v>
      </c>
      <c r="E247" s="10">
        <v>564</v>
      </c>
      <c r="F247" s="10">
        <v>564</v>
      </c>
      <c r="G247" s="10">
        <v>564</v>
      </c>
    </row>
    <row r="248" spans="1:7" s="15" customFormat="1" ht="62.4" hidden="1">
      <c r="A248" s="9" t="s">
        <v>246</v>
      </c>
      <c r="B248" s="14" t="s">
        <v>247</v>
      </c>
      <c r="C248" s="14"/>
      <c r="D248" s="10">
        <v>564</v>
      </c>
      <c r="E248" s="10">
        <v>564</v>
      </c>
      <c r="F248" s="10">
        <v>564</v>
      </c>
      <c r="G248" s="10">
        <v>564</v>
      </c>
    </row>
    <row r="249" spans="1:7" ht="33.6" hidden="1" customHeight="1">
      <c r="A249" s="8" t="s">
        <v>300</v>
      </c>
      <c r="B249" s="11" t="s">
        <v>248</v>
      </c>
      <c r="C249" s="11"/>
      <c r="D249" s="7">
        <v>564</v>
      </c>
      <c r="E249" s="7">
        <v>564</v>
      </c>
      <c r="F249" s="7">
        <v>564</v>
      </c>
      <c r="G249" s="7">
        <v>564</v>
      </c>
    </row>
    <row r="250" spans="1:7" ht="31.2" hidden="1">
      <c r="A250" s="8" t="s">
        <v>10</v>
      </c>
      <c r="B250" s="11" t="s">
        <v>248</v>
      </c>
      <c r="C250" s="11" t="s">
        <v>11</v>
      </c>
      <c r="D250" s="7">
        <v>564</v>
      </c>
      <c r="E250" s="7">
        <v>564</v>
      </c>
      <c r="F250" s="7">
        <v>564</v>
      </c>
      <c r="G250" s="7">
        <v>564</v>
      </c>
    </row>
    <row r="251" spans="1:7" s="15" customFormat="1" ht="31.2" hidden="1">
      <c r="A251" s="9" t="s">
        <v>249</v>
      </c>
      <c r="B251" s="14" t="s">
        <v>250</v>
      </c>
      <c r="C251" s="14"/>
      <c r="D251" s="10">
        <v>36</v>
      </c>
      <c r="E251" s="10">
        <v>36</v>
      </c>
      <c r="F251" s="10">
        <v>36</v>
      </c>
      <c r="G251" s="10">
        <v>36</v>
      </c>
    </row>
    <row r="252" spans="1:7" ht="31.2" hidden="1">
      <c r="A252" s="8" t="s">
        <v>251</v>
      </c>
      <c r="B252" s="11" t="s">
        <v>252</v>
      </c>
      <c r="C252" s="11"/>
      <c r="D252" s="7">
        <v>26</v>
      </c>
      <c r="E252" s="7">
        <v>26</v>
      </c>
      <c r="F252" s="7">
        <v>26</v>
      </c>
      <c r="G252" s="7">
        <v>26</v>
      </c>
    </row>
    <row r="253" spans="1:7" ht="31.2" hidden="1">
      <c r="A253" s="8" t="s">
        <v>21</v>
      </c>
      <c r="B253" s="11" t="s">
        <v>252</v>
      </c>
      <c r="C253" s="11" t="s">
        <v>22</v>
      </c>
      <c r="D253" s="7">
        <v>26</v>
      </c>
      <c r="E253" s="7">
        <v>26</v>
      </c>
      <c r="F253" s="7">
        <v>26</v>
      </c>
      <c r="G253" s="7">
        <v>26</v>
      </c>
    </row>
    <row r="254" spans="1:7" ht="31.2" hidden="1">
      <c r="A254" s="8" t="s">
        <v>253</v>
      </c>
      <c r="B254" s="11" t="s">
        <v>254</v>
      </c>
      <c r="C254" s="11"/>
      <c r="D254" s="7">
        <v>10</v>
      </c>
      <c r="E254" s="7">
        <v>10</v>
      </c>
      <c r="F254" s="7">
        <v>10</v>
      </c>
      <c r="G254" s="7">
        <v>10</v>
      </c>
    </row>
    <row r="255" spans="1:7" ht="20.25" hidden="1" customHeight="1">
      <c r="A255" s="8" t="s">
        <v>21</v>
      </c>
      <c r="B255" s="11" t="s">
        <v>254</v>
      </c>
      <c r="C255" s="11" t="s">
        <v>22</v>
      </c>
      <c r="D255" s="7">
        <v>10</v>
      </c>
      <c r="E255" s="7">
        <v>10</v>
      </c>
      <c r="F255" s="7">
        <v>10</v>
      </c>
      <c r="G255" s="7">
        <v>10</v>
      </c>
    </row>
    <row r="256" spans="1:7" s="15" customFormat="1" ht="15.6" hidden="1">
      <c r="A256" s="9" t="s">
        <v>255</v>
      </c>
      <c r="B256" s="14" t="s">
        <v>256</v>
      </c>
      <c r="C256" s="14"/>
      <c r="D256" s="10">
        <v>9135.2999999999993</v>
      </c>
      <c r="E256" s="10">
        <v>9135.2999999999993</v>
      </c>
      <c r="F256" s="10">
        <v>9130.2999999999993</v>
      </c>
      <c r="G256" s="10">
        <v>9130.2999999999993</v>
      </c>
    </row>
    <row r="257" spans="1:7" s="15" customFormat="1" ht="31.2" hidden="1">
      <c r="A257" s="9" t="s">
        <v>257</v>
      </c>
      <c r="B257" s="14" t="s">
        <v>258</v>
      </c>
      <c r="C257" s="14"/>
      <c r="D257" s="10">
        <v>9016.1</v>
      </c>
      <c r="E257" s="10">
        <v>9016.1</v>
      </c>
      <c r="F257" s="10">
        <v>9011.1</v>
      </c>
      <c r="G257" s="10">
        <v>9011.1</v>
      </c>
    </row>
    <row r="258" spans="1:7" ht="31.2" hidden="1">
      <c r="A258" s="8" t="s">
        <v>284</v>
      </c>
      <c r="B258" s="11" t="s">
        <v>259</v>
      </c>
      <c r="C258" s="11"/>
      <c r="D258" s="7">
        <v>125</v>
      </c>
      <c r="E258" s="7">
        <v>125</v>
      </c>
      <c r="F258" s="7">
        <v>120</v>
      </c>
      <c r="G258" s="7">
        <v>120</v>
      </c>
    </row>
    <row r="259" spans="1:7" ht="15.6" hidden="1">
      <c r="A259" s="8" t="s">
        <v>260</v>
      </c>
      <c r="B259" s="11" t="s">
        <v>259</v>
      </c>
      <c r="C259" s="11" t="s">
        <v>261</v>
      </c>
      <c r="D259" s="7">
        <v>125</v>
      </c>
      <c r="E259" s="7">
        <v>125</v>
      </c>
      <c r="F259" s="7">
        <v>120</v>
      </c>
      <c r="G259" s="7">
        <v>120</v>
      </c>
    </row>
    <row r="260" spans="1:7" ht="31.2" hidden="1">
      <c r="A260" s="8" t="s">
        <v>285</v>
      </c>
      <c r="B260" s="11" t="s">
        <v>262</v>
      </c>
      <c r="C260" s="11"/>
      <c r="D260" s="7">
        <v>8891.1</v>
      </c>
      <c r="E260" s="7">
        <v>8891.1</v>
      </c>
      <c r="F260" s="7">
        <v>8891.1</v>
      </c>
      <c r="G260" s="7">
        <v>8891.1</v>
      </c>
    </row>
    <row r="261" spans="1:7" ht="62.4" hidden="1">
      <c r="A261" s="8" t="s">
        <v>19</v>
      </c>
      <c r="B261" s="11" t="s">
        <v>262</v>
      </c>
      <c r="C261" s="11" t="s">
        <v>20</v>
      </c>
      <c r="D261" s="7">
        <v>8628.5</v>
      </c>
      <c r="E261" s="7">
        <v>8628.5</v>
      </c>
      <c r="F261" s="7">
        <v>8628.5</v>
      </c>
      <c r="G261" s="7">
        <v>8628.5</v>
      </c>
    </row>
    <row r="262" spans="1:7" ht="31.2" hidden="1">
      <c r="A262" s="8" t="s">
        <v>21</v>
      </c>
      <c r="B262" s="11" t="s">
        <v>262</v>
      </c>
      <c r="C262" s="11" t="s">
        <v>22</v>
      </c>
      <c r="D262" s="7">
        <v>262.60000000000002</v>
      </c>
      <c r="E262" s="7">
        <v>262.60000000000002</v>
      </c>
      <c r="F262" s="7">
        <v>262.60000000000002</v>
      </c>
      <c r="G262" s="7">
        <v>262.60000000000002</v>
      </c>
    </row>
    <row r="263" spans="1:7" s="15" customFormat="1" ht="31.2" hidden="1">
      <c r="A263" s="9" t="s">
        <v>263</v>
      </c>
      <c r="B263" s="14" t="s">
        <v>264</v>
      </c>
      <c r="C263" s="14"/>
      <c r="D263" s="10">
        <v>119.2</v>
      </c>
      <c r="E263" s="10">
        <v>119.2</v>
      </c>
      <c r="F263" s="10">
        <v>119.2</v>
      </c>
      <c r="G263" s="10">
        <v>119.2</v>
      </c>
    </row>
    <row r="264" spans="1:7" ht="31.2" hidden="1">
      <c r="A264" s="8" t="s">
        <v>286</v>
      </c>
      <c r="B264" s="11" t="s">
        <v>265</v>
      </c>
      <c r="C264" s="11"/>
      <c r="D264" s="7">
        <v>77</v>
      </c>
      <c r="E264" s="7">
        <v>77</v>
      </c>
      <c r="F264" s="7">
        <v>77</v>
      </c>
      <c r="G264" s="7">
        <v>77</v>
      </c>
    </row>
    <row r="265" spans="1:7" ht="31.2" hidden="1">
      <c r="A265" s="8" t="s">
        <v>21</v>
      </c>
      <c r="B265" s="11" t="s">
        <v>265</v>
      </c>
      <c r="C265" s="11" t="s">
        <v>22</v>
      </c>
      <c r="D265" s="7">
        <v>77</v>
      </c>
      <c r="E265" s="7">
        <v>77</v>
      </c>
      <c r="F265" s="7">
        <v>77</v>
      </c>
      <c r="G265" s="7">
        <v>77</v>
      </c>
    </row>
    <row r="266" spans="1:7" ht="78" hidden="1">
      <c r="A266" s="8" t="s">
        <v>287</v>
      </c>
      <c r="B266" s="11" t="s">
        <v>266</v>
      </c>
      <c r="C266" s="11"/>
      <c r="D266" s="7">
        <v>42.2</v>
      </c>
      <c r="E266" s="7">
        <v>42.2</v>
      </c>
      <c r="F266" s="7">
        <v>42.2</v>
      </c>
      <c r="G266" s="7">
        <v>42.2</v>
      </c>
    </row>
    <row r="267" spans="1:7" ht="31.2" hidden="1">
      <c r="A267" s="8" t="s">
        <v>21</v>
      </c>
      <c r="B267" s="11" t="s">
        <v>266</v>
      </c>
      <c r="C267" s="11" t="s">
        <v>22</v>
      </c>
      <c r="D267" s="7">
        <v>42.2</v>
      </c>
      <c r="E267" s="7">
        <v>42.2</v>
      </c>
      <c r="F267" s="7">
        <v>42.2</v>
      </c>
      <c r="G267" s="7">
        <v>42.2</v>
      </c>
    </row>
    <row r="268" spans="1:7" s="15" customFormat="1" ht="31.2" hidden="1">
      <c r="A268" s="9" t="s">
        <v>267</v>
      </c>
      <c r="B268" s="14" t="s">
        <v>268</v>
      </c>
      <c r="C268" s="14"/>
      <c r="D268" s="10">
        <v>12211.2</v>
      </c>
      <c r="E268" s="10">
        <f>E269+E271+E273</f>
        <v>12211.2</v>
      </c>
      <c r="F268" s="10">
        <f t="shared" ref="F268:G268" si="43">F269+F271+F273</f>
        <v>12211.2</v>
      </c>
      <c r="G268" s="10">
        <f t="shared" si="43"/>
        <v>12211.2</v>
      </c>
    </row>
    <row r="269" spans="1:7" ht="31.2" hidden="1">
      <c r="A269" s="8" t="s">
        <v>298</v>
      </c>
      <c r="B269" s="11" t="s">
        <v>269</v>
      </c>
      <c r="C269" s="11"/>
      <c r="D269" s="7">
        <v>795.6</v>
      </c>
      <c r="E269" s="7">
        <f>E270</f>
        <v>795.6</v>
      </c>
      <c r="F269" s="7">
        <f t="shared" ref="F269:G269" si="44">F270</f>
        <v>795.6</v>
      </c>
      <c r="G269" s="7">
        <f t="shared" si="44"/>
        <v>795.6</v>
      </c>
    </row>
    <row r="270" spans="1:7" ht="31.2" hidden="1">
      <c r="A270" s="8" t="s">
        <v>21</v>
      </c>
      <c r="B270" s="11" t="s">
        <v>269</v>
      </c>
      <c r="C270" s="11" t="s">
        <v>22</v>
      </c>
      <c r="D270" s="7">
        <v>795.6</v>
      </c>
      <c r="E270" s="7">
        <v>795.6</v>
      </c>
      <c r="F270" s="7">
        <v>795.6</v>
      </c>
      <c r="G270" s="7">
        <v>795.6</v>
      </c>
    </row>
    <row r="271" spans="1:7" ht="31.2" hidden="1">
      <c r="A271" s="8" t="s">
        <v>299</v>
      </c>
      <c r="B271" s="11" t="s">
        <v>270</v>
      </c>
      <c r="C271" s="11"/>
      <c r="D271" s="7">
        <v>3610.7</v>
      </c>
      <c r="E271" s="7">
        <f>E272</f>
        <v>3610.7</v>
      </c>
      <c r="F271" s="7">
        <f t="shared" ref="F271:G271" si="45">F272</f>
        <v>3610.7</v>
      </c>
      <c r="G271" s="7">
        <f t="shared" si="45"/>
        <v>3610.7</v>
      </c>
    </row>
    <row r="272" spans="1:7" ht="31.2" hidden="1">
      <c r="A272" s="8" t="s">
        <v>21</v>
      </c>
      <c r="B272" s="11" t="s">
        <v>270</v>
      </c>
      <c r="C272" s="11" t="s">
        <v>22</v>
      </c>
      <c r="D272" s="7">
        <v>3610.7</v>
      </c>
      <c r="E272" s="7">
        <v>3610.7</v>
      </c>
      <c r="F272" s="7">
        <v>3610.7</v>
      </c>
      <c r="G272" s="7">
        <v>3610.7</v>
      </c>
    </row>
    <row r="273" spans="1:7" ht="31.2" hidden="1">
      <c r="A273" s="8" t="s">
        <v>271</v>
      </c>
      <c r="B273" s="11" t="s">
        <v>272</v>
      </c>
      <c r="C273" s="11"/>
      <c r="D273" s="7">
        <v>7804.9</v>
      </c>
      <c r="E273" s="7">
        <f>E274+E275+E276</f>
        <v>7804.9000000000005</v>
      </c>
      <c r="F273" s="7">
        <f t="shared" ref="F273:G273" si="46">F274+F275+F276</f>
        <v>7804.9000000000005</v>
      </c>
      <c r="G273" s="7">
        <f t="shared" si="46"/>
        <v>7804.9000000000005</v>
      </c>
    </row>
    <row r="274" spans="1:7" ht="62.4" hidden="1">
      <c r="A274" s="8" t="s">
        <v>19</v>
      </c>
      <c r="B274" s="11" t="s">
        <v>272</v>
      </c>
      <c r="C274" s="11" t="s">
        <v>20</v>
      </c>
      <c r="D274" s="7">
        <v>7360.6</v>
      </c>
      <c r="E274" s="7">
        <v>7360.6</v>
      </c>
      <c r="F274" s="7">
        <v>7360.6</v>
      </c>
      <c r="G274" s="7">
        <v>7360.6</v>
      </c>
    </row>
    <row r="275" spans="1:7" ht="31.2" hidden="1">
      <c r="A275" s="8" t="s">
        <v>21</v>
      </c>
      <c r="B275" s="11" t="s">
        <v>272</v>
      </c>
      <c r="C275" s="11" t="s">
        <v>22</v>
      </c>
      <c r="D275" s="7">
        <v>442.3</v>
      </c>
      <c r="E275" s="7">
        <v>442.3</v>
      </c>
      <c r="F275" s="7">
        <v>442.3</v>
      </c>
      <c r="G275" s="7">
        <v>442.3</v>
      </c>
    </row>
    <row r="276" spans="1:7" ht="15.6" hidden="1">
      <c r="A276" s="8" t="s">
        <v>16</v>
      </c>
      <c r="B276" s="11" t="s">
        <v>272</v>
      </c>
      <c r="C276" s="11" t="s">
        <v>17</v>
      </c>
      <c r="D276" s="7">
        <v>2</v>
      </c>
      <c r="E276" s="7">
        <v>2</v>
      </c>
      <c r="F276" s="7">
        <v>2</v>
      </c>
      <c r="G276" s="7">
        <v>2</v>
      </c>
    </row>
    <row r="277" spans="1:7" s="15" customFormat="1" ht="46.8" hidden="1">
      <c r="A277" s="9" t="s">
        <v>273</v>
      </c>
      <c r="B277" s="14" t="s">
        <v>274</v>
      </c>
      <c r="C277" s="14"/>
      <c r="D277" s="10">
        <v>1600</v>
      </c>
      <c r="E277" s="10">
        <f>E278</f>
        <v>1600</v>
      </c>
      <c r="F277" s="10">
        <f t="shared" ref="F277:G277" si="47">F278</f>
        <v>1600</v>
      </c>
      <c r="G277" s="10">
        <f t="shared" si="47"/>
        <v>1600</v>
      </c>
    </row>
    <row r="278" spans="1:7" ht="31.2" hidden="1">
      <c r="A278" s="8" t="s">
        <v>297</v>
      </c>
      <c r="B278" s="11" t="s">
        <v>288</v>
      </c>
      <c r="C278" s="11"/>
      <c r="D278" s="7">
        <v>1600</v>
      </c>
      <c r="E278" s="7">
        <f>E279+E280</f>
        <v>1600</v>
      </c>
      <c r="F278" s="7">
        <f t="shared" ref="F278:G278" si="48">F279+F280</f>
        <v>1600</v>
      </c>
      <c r="G278" s="7">
        <f t="shared" si="48"/>
        <v>1600</v>
      </c>
    </row>
    <row r="279" spans="1:7" ht="31.2" hidden="1">
      <c r="A279" s="8" t="s">
        <v>21</v>
      </c>
      <c r="B279" s="11" t="s">
        <v>288</v>
      </c>
      <c r="C279" s="11" t="s">
        <v>22</v>
      </c>
      <c r="D279" s="7">
        <v>1400</v>
      </c>
      <c r="E279" s="7">
        <v>1400</v>
      </c>
      <c r="F279" s="7">
        <v>1400</v>
      </c>
      <c r="G279" s="7">
        <v>1400</v>
      </c>
    </row>
    <row r="280" spans="1:7" ht="31.2" hidden="1">
      <c r="A280" s="8" t="s">
        <v>10</v>
      </c>
      <c r="B280" s="11" t="s">
        <v>288</v>
      </c>
      <c r="C280" s="11" t="s">
        <v>11</v>
      </c>
      <c r="D280" s="7">
        <v>200</v>
      </c>
      <c r="E280" s="7">
        <v>200</v>
      </c>
      <c r="F280" s="7">
        <v>200</v>
      </c>
      <c r="G280" s="7">
        <v>200</v>
      </c>
    </row>
    <row r="281" spans="1:7" s="15" customFormat="1" ht="15.6" hidden="1">
      <c r="A281" s="9" t="s">
        <v>275</v>
      </c>
      <c r="B281" s="14" t="s">
        <v>276</v>
      </c>
      <c r="C281" s="14"/>
      <c r="D281" s="10">
        <v>9620</v>
      </c>
      <c r="E281" s="10">
        <v>9620</v>
      </c>
      <c r="F281" s="10">
        <v>9620</v>
      </c>
      <c r="G281" s="10">
        <v>9620</v>
      </c>
    </row>
    <row r="282" spans="1:7" ht="66.75" hidden="1" customHeight="1">
      <c r="A282" s="8" t="s">
        <v>19</v>
      </c>
      <c r="B282" s="11" t="s">
        <v>276</v>
      </c>
      <c r="C282" s="11" t="s">
        <v>20</v>
      </c>
      <c r="D282" s="7">
        <v>8410.7000000000007</v>
      </c>
      <c r="E282" s="7">
        <v>8410.7000000000007</v>
      </c>
      <c r="F282" s="7">
        <v>8410.7000000000007</v>
      </c>
      <c r="G282" s="7">
        <v>8410.7000000000007</v>
      </c>
    </row>
    <row r="283" spans="1:7" ht="31.2" hidden="1">
      <c r="A283" s="8" t="s">
        <v>21</v>
      </c>
      <c r="B283" s="11" t="s">
        <v>276</v>
      </c>
      <c r="C283" s="11" t="s">
        <v>22</v>
      </c>
      <c r="D283" s="7">
        <v>537.70000000000005</v>
      </c>
      <c r="E283" s="7">
        <v>537.70000000000005</v>
      </c>
      <c r="F283" s="7">
        <v>537.70000000000005</v>
      </c>
      <c r="G283" s="7">
        <v>537.70000000000005</v>
      </c>
    </row>
    <row r="284" spans="1:7" ht="15.6" hidden="1">
      <c r="A284" s="16" t="s">
        <v>16</v>
      </c>
      <c r="B284" s="17" t="s">
        <v>276</v>
      </c>
      <c r="C284" s="17" t="s">
        <v>17</v>
      </c>
      <c r="D284" s="12">
        <v>671.6</v>
      </c>
      <c r="E284" s="12">
        <v>671.6</v>
      </c>
      <c r="F284" s="12">
        <v>671.6</v>
      </c>
      <c r="G284" s="12">
        <v>671.6</v>
      </c>
    </row>
    <row r="285" spans="1:7" ht="15.6">
      <c r="A285" s="18" t="s">
        <v>277</v>
      </c>
      <c r="B285" s="19"/>
      <c r="C285" s="19"/>
      <c r="D285" s="31">
        <v>1681001.4</v>
      </c>
      <c r="E285" s="31">
        <f>E6+E50+E65+E95+E119+E125+E140+E205+E212+E232+E239+E247+E251+E256+E268+E277+E281</f>
        <v>1645922.8</v>
      </c>
      <c r="F285" s="31">
        <v>1649788.8</v>
      </c>
      <c r="G285" s="31">
        <f t="shared" ref="G285" si="49">G6+G50+G65+G95+G119+G125+G140+G205+G212+G232+G239+G247+G251+G256+G268+G277+G281</f>
        <v>1645144.9000000001</v>
      </c>
    </row>
  </sheetData>
  <mergeCells count="5">
    <mergeCell ref="A4:A5"/>
    <mergeCell ref="B4:B5"/>
    <mergeCell ref="C4:C5"/>
    <mergeCell ref="A1:F1"/>
    <mergeCell ref="A2:G2"/>
  </mergeCells>
  <pageMargins left="0.70866141732283472" right="0.70866141732283472" top="0.74803149606299213" bottom="0.74803149606299213" header="0.31496062992125984" footer="0.31496062992125984"/>
  <pageSetup paperSize="9" scale="65" firstPageNumber="65" fitToHeight="55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</vt:lpstr>
      <vt:lpstr>2020-2021</vt:lpstr>
      <vt:lpstr>'2020-2021'!Область_печати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Larisa</cp:lastModifiedBy>
  <cp:lastPrinted>2019-04-12T09:29:02Z</cp:lastPrinted>
  <dcterms:created xsi:type="dcterms:W3CDTF">2016-03-29T11:31:48Z</dcterms:created>
  <dcterms:modified xsi:type="dcterms:W3CDTF">2019-04-12T09:29:16Z</dcterms:modified>
</cp:coreProperties>
</file>